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0\Julkaisu\"/>
    </mc:Choice>
  </mc:AlternateContent>
  <xr:revisionPtr revIDLastSave="0" documentId="13_ncr:1_{4CB94A7B-088F-47F1-B357-1E886FD68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E13" i="1"/>
</calcChain>
</file>

<file path=xl/sharedStrings.xml><?xml version="1.0" encoding="utf-8"?>
<sst xmlns="http://schemas.openxmlformats.org/spreadsheetml/2006/main" count="95" uniqueCount="77">
  <si>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</si>
  <si>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</si>
  <si>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</si>
  <si>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</si>
  <si>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</si>
  <si>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</si>
  <si>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</si>
  <si>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</si>
  <si>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</si>
  <si>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</si>
  <si>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</si>
  <si>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</si>
  <si>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</si>
  <si>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</si>
  <si>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</si>
  <si>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</si>
  <si>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</si>
  <si>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</si>
  <si>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</si>
  <si>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</si>
  <si>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 ja ELY L-vastuualue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</si>
  <si>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</si>
  <si>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</si>
  <si>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</si>
  <si>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</si>
  <si>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</si>
  <si>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</si>
  <si>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</si>
  <si>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</si>
  <si>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</si>
  <si>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</si>
  <si>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</si>
  <si>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</si>
  <si>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</si>
  <si>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</si>
  <si>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</si>
  <si>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</si>
  <si>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</si>
  <si>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</si>
  <si>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</si>
  <si>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</si>
  <si>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</si>
  <si>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</si>
  <si>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</si>
  <si>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</si>
  <si>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</si>
  <si>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</si>
  <si>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</si>
  <si>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</si>
  <si>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</si>
  <si>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</si>
  <si>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</si>
  <si>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2025/10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</si>
  <si>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</si>
  <si>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VT27 Ylivieskan eteläinen ylikulkusilta</t>
  </si>
  <si>
    <t>VT27 Ylivieskan eteläinen ylikulkusilta, suunnitteluttaminen, rakennuttaminen ja valvonta</t>
  </si>
  <si>
    <t>Suunnitteluttaminen, Rakennuttaminen ja valvonta</t>
  </si>
  <si>
    <t>2025/12</t>
  </si>
  <si>
    <t>Ylivieska</t>
  </si>
  <si>
    <t>Mikko Ylikulju</t>
  </si>
  <si>
    <t>029 534 3537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</si>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</sst>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7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13" totalsRowCount="1" headerRowDxfId="29" dataDxfId="28">
  <autoFilter ref="A6:N12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13"/>
    <tableColumn id="1" xr3:uid="{00000000-0010-0000-0000-000001000000}" name="Sopimuksen kohde" dataDxfId="26" totalsRowDxfId="12"/>
    <tableColumn id="12" xr3:uid="{00000000-0010-0000-0000-00000C000000}" name="Väylä-muoto" totalsRowFunction="count" dataDxfId="25" totalsRowDxfId="11"/>
    <tableColumn id="2" xr3:uid="{00000000-0010-0000-0000-000002000000}" name="Tuote" dataDxfId="24" totalsRowDxfId="10"/>
    <tableColumn id="3" xr3:uid="{00000000-0010-0000-0000-000003000000}" name="Kustannus-arvio, € (ilman alv:a)" totalsRowFunction="sum" dataDxfId="23" totalsRowDxfId="9"/>
    <tableColumn id="4" xr3:uid="{00000000-0010-0000-0000-000004000000}" name="Hankinta alkaa_x000a_(vvvv/kk)" dataDxfId="22" totalsRowDxfId="8"/>
    <tableColumn id="5" xr3:uid="{00000000-0010-0000-0000-000005000000}" name="Sopimus alkaa _x000a_(vvvv/kk)" dataDxfId="21" totalsRowDxfId="7"/>
    <tableColumn id="6" xr3:uid="{00000000-0010-0000-0000-000006000000}" name="Sopimus päättyy _x000a_(vvvv/kk)" dataDxfId="20" totalsRowDxfId="6"/>
    <tableColumn id="7" xr3:uid="{00000000-0010-0000-0000-000007000000}" name="Sijainti _x000a_(kunta tai_x000a_maakunta)" dataDxfId="19" totalsRowDxfId="5"/>
    <tableColumn id="8" xr3:uid="{00000000-0010-0000-0000-000008000000}" name="Hankintayksikkö" dataDxfId="18" totalsRowDxfId="4"/>
    <tableColumn id="9" xr3:uid="{00000000-0010-0000-0000-000009000000}" name="Yhteyshenkilö" dataDxfId="17" totalsRowDxfId="3"/>
    <tableColumn id="10" xr3:uid="{00000000-0010-0000-0000-00000A000000}" name="Puhelin-numero" dataDxfId="16" totalsRowDxfId="2"/>
    <tableColumn id="14" xr3:uid="{00000000-0010-0000-0000-00000E000000}" name="Mestari-kisällimalli käytössä (Kyllä/Ei)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20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45946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23</v>
      </c>
      <c r="N6" s="3" t="s">
        <v>3</v>
      </c>
    </row>
    <row r="7" spans="1:14" ht="22.5" x14ac:dyDescent="0.2">
      <c r="A7" s="17" t="s">
        <v>62</v>
      </c>
      <c r="B7" s="17" t="s">
        <v>63</v>
      </c>
      <c r="C7" s="17" t="s">
        <v>16</v>
      </c>
      <c r="D7" s="17"/>
      <c r="E7" s="19">
        <v>40000</v>
      </c>
      <c r="F7" s="17" t="s">
        <v>64</v>
      </c>
      <c r="G7" s="18" t="s">
        <v>65</v>
      </c>
      <c r="H7" s="17" t="s">
        <v>66</v>
      </c>
      <c r="I7" s="17" t="s">
        <v>67</v>
      </c>
      <c r="J7" s="17" t="s">
        <v>21</v>
      </c>
      <c r="K7" s="17" t="s">
        <v>68</v>
      </c>
      <c r="L7" s="20" t="s">
        <v>69</v>
      </c>
      <c r="M7" s="20"/>
      <c r="N7" s="17"/>
    </row>
    <row r="8" spans="1:14" ht="123.75" x14ac:dyDescent="0.2">
      <c r="A8" s="11" t="s">
        <v>32</v>
      </c>
      <c r="B8" s="11" t="s">
        <v>33</v>
      </c>
      <c r="C8" s="11" t="s">
        <v>16</v>
      </c>
      <c r="D8" s="11" t="s">
        <v>34</v>
      </c>
      <c r="E8" s="13">
        <v>1500000</v>
      </c>
      <c r="F8" s="11" t="s">
        <v>35</v>
      </c>
      <c r="G8" s="16" t="s">
        <v>36</v>
      </c>
      <c r="H8" s="11" t="s">
        <v>37</v>
      </c>
      <c r="I8" s="11" t="s">
        <v>38</v>
      </c>
      <c r="J8" s="11" t="s">
        <v>21</v>
      </c>
      <c r="K8" s="11" t="s">
        <v>39</v>
      </c>
      <c r="L8" s="14" t="s">
        <v>40</v>
      </c>
      <c r="M8" s="14" t="s">
        <v>41</v>
      </c>
      <c r="N8" s="11" t="s">
        <v>42</v>
      </c>
    </row>
    <row r="9" spans="1:14" ht="78.75" x14ac:dyDescent="0.2">
      <c r="A9" s="11" t="s">
        <v>44</v>
      </c>
      <c r="B9" s="11" t="s">
        <v>44</v>
      </c>
      <c r="C9" s="11" t="s">
        <v>16</v>
      </c>
      <c r="D9" s="11" t="s">
        <v>34</v>
      </c>
      <c r="E9" s="13">
        <v>3000000</v>
      </c>
      <c r="F9" s="11" t="s">
        <v>45</v>
      </c>
      <c r="G9" s="16" t="s">
        <v>46</v>
      </c>
      <c r="H9" s="11" t="s">
        <v>47</v>
      </c>
      <c r="I9" s="11" t="s">
        <v>48</v>
      </c>
      <c r="J9" s="11" t="s">
        <v>21</v>
      </c>
      <c r="K9" s="11" t="s">
        <v>49</v>
      </c>
      <c r="L9" s="14" t="s">
        <v>50</v>
      </c>
      <c r="M9" s="14" t="s">
        <v>41</v>
      </c>
      <c r="N9" s="11" t="s">
        <v>51</v>
      </c>
    </row>
    <row r="10" spans="1:14" ht="168.75" x14ac:dyDescent="0.2">
      <c r="A10" s="11" t="s">
        <v>24</v>
      </c>
      <c r="B10" s="11" t="s">
        <v>25</v>
      </c>
      <c r="C10" s="11" t="s">
        <v>16</v>
      </c>
      <c r="D10" s="11" t="s">
        <v>22</v>
      </c>
      <c r="E10" s="13">
        <v>5000000</v>
      </c>
      <c r="F10" s="17" t="s">
        <v>57</v>
      </c>
      <c r="G10" s="18" t="s">
        <v>70</v>
      </c>
      <c r="H10" s="11" t="s">
        <v>26</v>
      </c>
      <c r="I10" s="11" t="s">
        <v>27</v>
      </c>
      <c r="J10" s="11" t="s">
        <v>21</v>
      </c>
      <c r="K10" s="11" t="s">
        <v>28</v>
      </c>
      <c r="L10" s="14" t="s">
        <v>29</v>
      </c>
      <c r="M10" s="14"/>
      <c r="N10" s="11" t="s">
        <v>53</v>
      </c>
    </row>
    <row r="11" spans="1:14" ht="123.75" x14ac:dyDescent="0.2">
      <c r="A11" s="17" t="s">
        <v>71</v>
      </c>
      <c r="B11" s="17" t="s">
        <v>72</v>
      </c>
      <c r="C11" s="17" t="s">
        <v>30</v>
      </c>
      <c r="D11" s="17" t="s">
        <v>73</v>
      </c>
      <c r="E11" s="19">
        <v>230000</v>
      </c>
      <c r="F11" s="18" t="s">
        <v>57</v>
      </c>
      <c r="G11" s="18" t="s">
        <v>64</v>
      </c>
      <c r="H11" s="17" t="s">
        <v>43</v>
      </c>
      <c r="I11" s="17" t="s">
        <v>74</v>
      </c>
      <c r="J11" s="17" t="s">
        <v>21</v>
      </c>
      <c r="K11" s="17" t="s">
        <v>75</v>
      </c>
      <c r="L11" s="20" t="s">
        <v>76</v>
      </c>
      <c r="M11" s="20" t="s">
        <v>31</v>
      </c>
      <c r="N11" s="17" t="s">
        <v>61</v>
      </c>
    </row>
    <row r="12" spans="1:14" ht="123.75" x14ac:dyDescent="0.2">
      <c r="A12" s="11" t="s">
        <v>54</v>
      </c>
      <c r="B12" s="11" t="s">
        <v>55</v>
      </c>
      <c r="C12" s="11" t="s">
        <v>30</v>
      </c>
      <c r="D12" s="11" t="s">
        <v>56</v>
      </c>
      <c r="E12" s="13"/>
      <c r="F12" s="16" t="s">
        <v>52</v>
      </c>
      <c r="G12" s="16" t="s">
        <v>57</v>
      </c>
      <c r="H12" s="11" t="s">
        <v>43</v>
      </c>
      <c r="I12" s="11" t="s">
        <v>58</v>
      </c>
      <c r="J12" s="11" t="s">
        <v>21</v>
      </c>
      <c r="K12" s="11" t="s">
        <v>59</v>
      </c>
      <c r="L12" s="14" t="s">
        <v>60</v>
      </c>
      <c r="M12" s="14" t="s">
        <v>31</v>
      </c>
      <c r="N12" s="11" t="s">
        <v>61</v>
      </c>
    </row>
    <row r="13" spans="1:14" x14ac:dyDescent="0.2">
      <c r="A13" s="2" t="s">
        <v>9</v>
      </c>
      <c r="C13" s="2">
        <f>SUBTOTAL(103,Taulukko2[Väylä-muoto])</f>
        <v>6</v>
      </c>
      <c r="E13" s="15">
        <f>SUBTOTAL(109,Taulukko2[Kustannus-arvio, € (ilman alv:a)])</f>
        <v>9770000</v>
      </c>
      <c r="M13" s="2"/>
      <c r="N13" s="2"/>
    </row>
  </sheetData>
  <dataValidations count="1">
    <dataValidation type="list" allowBlank="1" showInputMessage="1" showErrorMessage="1" error="Valitse luettelosta" prompt="Valitse luettelosta" sqref="M7:M12" xr:uid="{2AE915FC-3774-4E19-8A2B-1D19BCC67D3D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2025-10-16T11:19:02Z</dcterms:modified>
</cp:coreProperties>
</file>