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0\Julkaisu\"/>
    </mc:Choice>
  </mc:AlternateContent>
  <xr:revisionPtr revIDLastSave="0" documentId="13_ncr:1_{4CB94A7B-088F-47F1-B357-1E886FD685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3" i="1"/>
</calcChain>
</file>

<file path=xl/sharedStrings.xml><?xml version="1.0" encoding="utf-8"?>
<sst xmlns="http://schemas.openxmlformats.org/spreadsheetml/2006/main" count="95" uniqueCount="77">
  <si>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</si>
  <si>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</si>
  <si>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</si>
  <si>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</si>
  <si>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</si>
  <si>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</si>
  <si>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</si>
  <si>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</si>
  <si>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</si>
  <si>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</si>
  <si>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</si>
  <si>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</si>
  <si>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</si>
  <si>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</si>
  <si>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</si>
  <si>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</si>
  <si>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</si>
  <si>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</si>
  <si>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</si>
  <si>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</si>
  <si>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</si>
  <si>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</si>
  <si>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</si>
  <si>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</si>
  <si>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</si>
  <si>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</si>
  <si>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</si>
  <si>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</si>
  <si>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</si>
  <si>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</si>
  <si>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Tie</t>
  </si>
  <si>
    <t>Kyllä</t>
  </si>
  <si>
    <t>Digiradan Toteutusvaihe</t>
  </si>
  <si>
    <t>Toteutusvaiheen hankintojen kilpailuttaminen</t>
  </si>
  <si>
    <t>Hankintapalvelut</t>
  </si>
  <si>
    <t>2025/02</t>
  </si>
  <si>
    <t>2025/04</t>
  </si>
  <si>
    <t>2028/06</t>
  </si>
  <si>
    <t>Helsinki, Tampere</t>
  </si>
  <si>
    <t>Juha Lehtola</t>
  </si>
  <si>
    <t>029 534 3892</t>
  </si>
  <si>
    <t>Ei</t>
  </si>
  <si>
    <t>Rata, turvalaite ja ERTMS -järjestelmien sopimuskokonaisuuksien laatiminen, niiden hankintojen kokonaisvaltainen läpiviennin koordinointi tilaajan tukena sisältäen myös tulevien rakennuttamistehtävien hankintojen läpivienti.</t>
  </si>
  <si>
    <t>2028/12</t>
  </si>
  <si>
    <t>Radantarkastusanalytiikan puitesopimus 2026-2029</t>
  </si>
  <si>
    <t>2025/09</t>
  </si>
  <si>
    <t>2026/01</t>
  </si>
  <si>
    <t>2029/12</t>
  </si>
  <si>
    <t>Valtakunnallinen</t>
  </si>
  <si>
    <t>Mikko Sauni</t>
  </si>
  <si>
    <t>+35850 306 4163</t>
  </si>
  <si>
    <t>Radantarkastusvaunun analytiikkaan liittyvien asiantuntijatehtävien puitesopimus. Sis. Mm. kunnossapidon geometrian kannustinjärjestelmien laskennan.</t>
  </si>
  <si>
    <t>2025/10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</si>
  <si>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liittyy lisäksi kuntien rakenteita, kuten silta- ja katujärjestelyitä.</t>
  </si>
  <si>
    <t>VT27 Ylivieskan eteläinen ylikulkusilta</t>
  </si>
  <si>
    <t>VT27 Ylivieskan eteläinen ylikulkusilta, suunnitteluttaminen, rakennuttaminen ja valvonta</t>
  </si>
  <si>
    <t>Suunnitteluttaminen, Rakennuttaminen ja valvonta</t>
  </si>
  <si>
    <t>2025/12</t>
  </si>
  <si>
    <t>Ylivieska</t>
  </si>
  <si>
    <t>Mikko Ylikulju</t>
  </si>
  <si>
    <t>029 534 3537</t>
  </si>
  <si>
    <t>Rakennussuunnitelmien suunnitteluttaminen, rakennuttaminen ja valvonta sekä turvallisuuskoordinaattoritehtävät. Tarjouspyyntöasiakirjojen valmistelu sekä muissa hankinnoissa avustaminen ja tilaajan toimintaa tukevat työt.</t>
  </si>
  <si>
    <t>Siltateema</t>
  </si>
  <si>
    <t>Hartwall areena ak, seurantaohjelman toteuttaminen</t>
  </si>
  <si>
    <t>2026/02</t>
  </si>
  <si>
    <t>2026/04</t>
  </si>
  <si>
    <t>2027/12</t>
  </si>
  <si>
    <t xml:space="preserve">Helsinki </t>
  </si>
  <si>
    <t>Erkki Mäkelä</t>
  </si>
  <si>
    <t>0295343822</t>
  </si>
  <si>
    <t>2026/03</t>
  </si>
  <si>
    <t>Kt 67 &amp; Vt 19 Kivisaari-Atria 1 vaihe</t>
  </si>
  <si>
    <t>Kt 67 Vt 19 Kivisaari-Atria 1 vaihe, rakennuttaminen ja valvonta</t>
  </si>
  <si>
    <t>Suunnitteluttaminen, rakennuttaminen ja valvonta</t>
  </si>
  <si>
    <t>Seinäjoki</t>
  </si>
  <si>
    <t>Marianne Vuorenmaa</t>
  </si>
  <si>
    <t>029 534 3889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</si>
</sst>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vertical="center" wrapText="1"/>
    </xf>
    <xf numFmtId="0" fontId="12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3" fontId="12" fillId="0" borderId="0" xfId="0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wrapText="1"/>
      <protection locked="0"/>
    </xf>
    <xf numFmtId="3" fontId="4" fillId="0" borderId="0" xfId="0" applyNumberFormat="1" applyFont="1" applyAlignment="1">
      <alignment horizontal="right"/>
    </xf>
    <xf numFmtId="17" fontId="12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17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 applyProtection="1">
      <alignment wrapText="1"/>
      <protection locked="0"/>
    </xf>
  </cellXfs>
  <cellStyles count="11">
    <cellStyle name="Normaali" xfId="0" builtinId="0"/>
    <cellStyle name="Normaali 11" xfId="8" xr:uid="{14AF9766-C344-42F8-B2A2-AC610B4418D1}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Normaali 3 3" xfId="6" xr:uid="{AAFD3066-45C8-4FED-945C-D93CF601091C}"/>
    <cellStyle name="Normaali 3 4" xfId="9" xr:uid="{DCF536CE-9E7B-4DE4-ADA2-00A363B80352}"/>
    <cellStyle name="Prosenttia 2" xfId="3" xr:uid="{00000000-0005-0000-0000-000003000000}"/>
    <cellStyle name="Prosenttia 2 2" xfId="5" xr:uid="{B75EEF97-1392-4987-95EE-E9686F4FB9F3}"/>
    <cellStyle name="Prosenttia 2 3" xfId="7" xr:uid="{89326935-9EC0-4F8A-B1A1-D73C481BB056}"/>
    <cellStyle name="Prosenttia 2 4" xfId="10" xr:uid="{9A484C3A-37FF-4C8F-AE2B-68856588B487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13" totalsRowCount="1" headerRowDxfId="29" dataDxfId="28">
  <autoFilter ref="A6:N12" xr:uid="{00000000-0009-0000-0100-000002000000}"/>
  <sortState xmlns:xlrd2="http://schemas.microsoft.com/office/spreadsheetml/2017/richdata2" ref="B6:M11">
    <sortCondition ref="C5:C11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22" totalsRowDxfId="8"/>
    <tableColumn id="5" xr3:uid="{00000000-0010-0000-0000-000005000000}" name="Sopimus alkaa _x000a_(vvvv/kk)" dataDxfId="21" totalsRowDxfId="7"/>
    <tableColumn id="6" xr3:uid="{00000000-0010-0000-0000-000006000000}" name="Sopimus päättyy _x000a_(vvvv/kk)" dataDxfId="20" totalsRowDxfId="6"/>
    <tableColumn id="7" xr3:uid="{00000000-0010-0000-0000-000007000000}" name="Sijainti _x000a_(kunta tai_x000a_maakunta)" dataDxfId="19" totalsRowDxfId="5"/>
    <tableColumn id="8" xr3:uid="{00000000-0010-0000-0000-000008000000}" name="Hankintayksikkö" dataDxfId="18" totalsRowDxfId="4"/>
    <tableColumn id="9" xr3:uid="{00000000-0010-0000-0000-000009000000}" name="Yhteyshenkilö" dataDxfId="17" totalsRowDxfId="3"/>
    <tableColumn id="10" xr3:uid="{00000000-0010-0000-0000-00000A000000}" name="Puhelin-numero" dataDxfId="16" totalsRowDxfId="2"/>
    <tableColumn id="14" xr3:uid="{00000000-0010-0000-0000-00000E000000}" name="Mestari-kisällimalli käytössä (Kyllä/Ei)" dataDxfId="15" totalsRowDxfId="1"/>
    <tableColumn id="11" xr3:uid="{00000000-0010-0000-0000-00000B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workbookViewId="0">
      <selection activeCell="D2" sqref="D2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45946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22.5" x14ac:dyDescent="0.2">
      <c r="A7" s="17" t="s">
        <v>62</v>
      </c>
      <c r="B7" s="17" t="s">
        <v>63</v>
      </c>
      <c r="C7" s="17" t="s">
        <v>16</v>
      </c>
      <c r="D7" s="17"/>
      <c r="E7" s="19">
        <v>40000</v>
      </c>
      <c r="F7" s="17" t="s">
        <v>64</v>
      </c>
      <c r="G7" s="18" t="s">
        <v>65</v>
      </c>
      <c r="H7" s="17" t="s">
        <v>66</v>
      </c>
      <c r="I7" s="17" t="s">
        <v>67</v>
      </c>
      <c r="J7" s="17" t="s">
        <v>21</v>
      </c>
      <c r="K7" s="17" t="s">
        <v>68</v>
      </c>
      <c r="L7" s="20" t="s">
        <v>69</v>
      </c>
      <c r="M7" s="20"/>
      <c r="N7" s="17"/>
    </row>
    <row r="8" spans="1:14" ht="123.75" x14ac:dyDescent="0.2">
      <c r="A8" s="11" t="s">
        <v>32</v>
      </c>
      <c r="B8" s="11" t="s">
        <v>33</v>
      </c>
      <c r="C8" s="11" t="s">
        <v>16</v>
      </c>
      <c r="D8" s="11" t="s">
        <v>34</v>
      </c>
      <c r="E8" s="13">
        <v>1500000</v>
      </c>
      <c r="F8" s="11" t="s">
        <v>35</v>
      </c>
      <c r="G8" s="16" t="s">
        <v>36</v>
      </c>
      <c r="H8" s="11" t="s">
        <v>37</v>
      </c>
      <c r="I8" s="11" t="s">
        <v>38</v>
      </c>
      <c r="J8" s="11" t="s">
        <v>21</v>
      </c>
      <c r="K8" s="11" t="s">
        <v>39</v>
      </c>
      <c r="L8" s="14" t="s">
        <v>40</v>
      </c>
      <c r="M8" s="14" t="s">
        <v>41</v>
      </c>
      <c r="N8" s="11" t="s">
        <v>42</v>
      </c>
    </row>
    <row r="9" spans="1:14" ht="78.75" x14ac:dyDescent="0.2">
      <c r="A9" s="11" t="s">
        <v>44</v>
      </c>
      <c r="B9" s="11" t="s">
        <v>44</v>
      </c>
      <c r="C9" s="11" t="s">
        <v>16</v>
      </c>
      <c r="D9" s="11" t="s">
        <v>34</v>
      </c>
      <c r="E9" s="13">
        <v>3000000</v>
      </c>
      <c r="F9" s="11" t="s">
        <v>45</v>
      </c>
      <c r="G9" s="16" t="s">
        <v>46</v>
      </c>
      <c r="H9" s="11" t="s">
        <v>47</v>
      </c>
      <c r="I9" s="11" t="s">
        <v>48</v>
      </c>
      <c r="J9" s="11" t="s">
        <v>21</v>
      </c>
      <c r="K9" s="11" t="s">
        <v>49</v>
      </c>
      <c r="L9" s="14" t="s">
        <v>50</v>
      </c>
      <c r="M9" s="14" t="s">
        <v>41</v>
      </c>
      <c r="N9" s="11" t="s">
        <v>51</v>
      </c>
    </row>
    <row r="10" spans="1:14" ht="168.75" x14ac:dyDescent="0.2">
      <c r="A10" s="11" t="s">
        <v>24</v>
      </c>
      <c r="B10" s="11" t="s">
        <v>25</v>
      </c>
      <c r="C10" s="11" t="s">
        <v>16</v>
      </c>
      <c r="D10" s="11" t="s">
        <v>22</v>
      </c>
      <c r="E10" s="13">
        <v>5000000</v>
      </c>
      <c r="F10" s="17" t="s">
        <v>57</v>
      </c>
      <c r="G10" s="18" t="s">
        <v>70</v>
      </c>
      <c r="H10" s="11" t="s">
        <v>26</v>
      </c>
      <c r="I10" s="11" t="s">
        <v>27</v>
      </c>
      <c r="J10" s="11" t="s">
        <v>21</v>
      </c>
      <c r="K10" s="11" t="s">
        <v>28</v>
      </c>
      <c r="L10" s="14" t="s">
        <v>29</v>
      </c>
      <c r="M10" s="14"/>
      <c r="N10" s="11" t="s">
        <v>53</v>
      </c>
    </row>
    <row r="11" spans="1:14" ht="123.75" x14ac:dyDescent="0.2">
      <c r="A11" s="17" t="s">
        <v>71</v>
      </c>
      <c r="B11" s="17" t="s">
        <v>72</v>
      </c>
      <c r="C11" s="17" t="s">
        <v>30</v>
      </c>
      <c r="D11" s="17" t="s">
        <v>73</v>
      </c>
      <c r="E11" s="19">
        <v>230000</v>
      </c>
      <c r="F11" s="18" t="s">
        <v>57</v>
      </c>
      <c r="G11" s="18" t="s">
        <v>64</v>
      </c>
      <c r="H11" s="17" t="s">
        <v>43</v>
      </c>
      <c r="I11" s="17" t="s">
        <v>74</v>
      </c>
      <c r="J11" s="17" t="s">
        <v>21</v>
      </c>
      <c r="K11" s="17" t="s">
        <v>75</v>
      </c>
      <c r="L11" s="20" t="s">
        <v>76</v>
      </c>
      <c r="M11" s="20" t="s">
        <v>31</v>
      </c>
      <c r="N11" s="17" t="s">
        <v>61</v>
      </c>
    </row>
    <row r="12" spans="1:14" ht="123.75" x14ac:dyDescent="0.2">
      <c r="A12" s="11" t="s">
        <v>54</v>
      </c>
      <c r="B12" s="11" t="s">
        <v>55</v>
      </c>
      <c r="C12" s="11" t="s">
        <v>30</v>
      </c>
      <c r="D12" s="11" t="s">
        <v>56</v>
      </c>
      <c r="E12" s="13"/>
      <c r="F12" s="16" t="s">
        <v>52</v>
      </c>
      <c r="G12" s="16" t="s">
        <v>57</v>
      </c>
      <c r="H12" s="11" t="s">
        <v>43</v>
      </c>
      <c r="I12" s="11" t="s">
        <v>58</v>
      </c>
      <c r="J12" s="11" t="s">
        <v>21</v>
      </c>
      <c r="K12" s="11" t="s">
        <v>59</v>
      </c>
      <c r="L12" s="14" t="s">
        <v>60</v>
      </c>
      <c r="M12" s="14" t="s">
        <v>31</v>
      </c>
      <c r="N12" s="11" t="s">
        <v>61</v>
      </c>
    </row>
    <row r="13" spans="1:14" x14ac:dyDescent="0.2">
      <c r="A13" s="2" t="s">
        <v>9</v>
      </c>
      <c r="C13" s="2">
        <f>SUBTOTAL(103,Taulukko2[Väylä-muoto])</f>
        <v>6</v>
      </c>
      <c r="E13" s="15">
        <f>SUBTOTAL(109,Taulukko2[Kustannus-arvio, € (ilman alv:a)])</f>
        <v>9770000</v>
      </c>
      <c r="M13" s="2"/>
      <c r="N13" s="2"/>
    </row>
  </sheetData>
  <dataValidations count="1">
    <dataValidation type="list" allowBlank="1" showInputMessage="1" showErrorMessage="1" error="Valitse luettelosta" prompt="Valitse luettelosta" sqref="M7:M12" xr:uid="{2AE915FC-3774-4E19-8A2B-1D19BCC67D3D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Mäkinen Joni</cp:lastModifiedBy>
  <cp:lastPrinted>2021-04-14T08:33:40Z</cp:lastPrinted>
  <dcterms:created xsi:type="dcterms:W3CDTF">2012-01-02T12:53:54Z</dcterms:created>
  <dcterms:modified xsi:type="dcterms:W3CDTF">2025-10-16T11:19:02Z</dcterms:modified>
</cp:coreProperties>
</file>