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4\Julkaisu\"/>
    </mc:Choice>
  </mc:AlternateContent>
  <xr:revisionPtr revIDLastSave="0" documentId="13_ncr:1_{DFD62FED-0530-4D05-8519-54CF8761B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18" i="1"/>
</calcChain>
</file>

<file path=xl/sharedStrings.xml><?xml version="1.0" encoding="utf-8"?>
<sst xmlns="http://schemas.openxmlformats.org/spreadsheetml/2006/main" count="158" uniqueCount="111">
  <si>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</si>
  <si>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</si>
  <si>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</si>
  <si>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</si>
  <si>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</si>
  <si>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</si>
  <si>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</si>
  <si>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</si>
  <si>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</si>
  <si>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</si>
  <si>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</si>
  <si>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</si>
  <si>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</si>
  <si>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</si>
  <si>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</si>
  <si>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</si>
  <si>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</si>
  <si>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</si>
  <si>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</si>
  <si>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</si>
  <si>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</si>
  <si>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</si>
  <si>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</si>
  <si>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</si>
  <si>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</si>
  <si>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</si>
  <si>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</si>
  <si>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</si>
  <si>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</si>
  <si>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</si>
  <si>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sisältyy lisäksi kuntien rakenteita, kuten silta- jkatujärjestelyitä.</t>
  </si>
  <si>
    <t>Tie</t>
  </si>
  <si>
    <t>2025/01</t>
  </si>
  <si>
    <t>Kyllä</t>
  </si>
  <si>
    <t>Tilaajan toimintaa tukeva rakennuttamis- ja valvontatehtävät, tarjouspyyntöasiakirjojen valmistelu, turvallisuuskoordinaattorina toimiminen, avustaminen urakkahankinnoissa sekä takuuajan tehtävät</t>
  </si>
  <si>
    <t>2025/03</t>
  </si>
  <si>
    <t>Koko Suomi</t>
  </si>
  <si>
    <t>Digiradan Toteutusvaihe</t>
  </si>
  <si>
    <t>Toteutusvaiheen hankintojen kilpailuttaminen</t>
  </si>
  <si>
    <t>Hankintapalvelut</t>
  </si>
  <si>
    <t>2025/02</t>
  </si>
  <si>
    <t>2025/04</t>
  </si>
  <si>
    <t>2028/06</t>
  </si>
  <si>
    <t>Helsinki, Tampere</t>
  </si>
  <si>
    <t>Juha Lehtola</t>
  </si>
  <si>
    <t>029 534 3892</t>
  </si>
  <si>
    <t>Ei</t>
  </si>
  <si>
    <t>Rata, turvalaite ja ERTMS -järjestelmien sopimuskokonaisuuksien laatiminen, niiden hankintojen kokonaisvaltainen läpiviennin koordinointi tilaajan tukena sisältäen myös tulevien rakennuttamistehtävien hankintojen läpivienti.</t>
  </si>
  <si>
    <t>Siltateema</t>
  </si>
  <si>
    <t>Siltateeman asiantuntija- ja rakennuttamispalvelu 2025-2027</t>
  </si>
  <si>
    <t>2027/12</t>
  </si>
  <si>
    <t>Terhi Haapaniemi</t>
  </si>
  <si>
    <t>029 534 3809</t>
  </si>
  <si>
    <t>Infrahankintojen asiantuntijapalvelut -puitejärjestely</t>
  </si>
  <si>
    <t>2028/04</t>
  </si>
  <si>
    <t>Riitta Kaasalainen</t>
  </si>
  <si>
    <t>029 534 3529</t>
  </si>
  <si>
    <t xml:space="preserve">Infrahankintojen asiantuntijapalvelut sisältää kolme osa-aluetta: Infrahankintojen malliasiakirjojen kehittämisen asiantuntijatehtävät (osa-alue 1), Hankintatoimen kehittämiseen liittyvät asiantuntijatehtävät (osa-alue 2), Yksittäisen hankinnan valmistelun ja kilpailutuksen asiantuntijatehtävät (osa-alue 3) </t>
  </si>
  <si>
    <t>2025/05</t>
  </si>
  <si>
    <t>2025/08</t>
  </si>
  <si>
    <t>Vt 15 Rantahaka (Kotka) - Kouvola, 1.vaihe</t>
  </si>
  <si>
    <t>Vt 15 Rantahaka (Kotka) - Kouvola, 1.vaihe, rakennuttamispalvelut</t>
  </si>
  <si>
    <t>2034/11</t>
  </si>
  <si>
    <t>Kotka ja Kouvola</t>
  </si>
  <si>
    <t>Antti Koski</t>
  </si>
  <si>
    <t>029 534 3546</t>
  </si>
  <si>
    <t>Tilaajan toimintaa tukeva rakennuttamis- ja valvontatehtävät, tarjouspyyntöasiakirjojen valmistelu, turvallisuuskoordinaattorina toimiminen, avustaminen urakkahankinnoissa sekä takuuajan tehtävät.</t>
  </si>
  <si>
    <t>Vt 5 Leppävirta-Kuopio ja Vt 23 Karvion kohta</t>
  </si>
  <si>
    <t>Vt 5 LeKu ja Vt 23 Karvio rakennuttamispalvelut</t>
  </si>
  <si>
    <t>Rakennuttaminen ja valvonta sekä hankintapalvelu</t>
  </si>
  <si>
    <t>2035/12</t>
  </si>
  <si>
    <t>Leppävirta, Kuopio ja Heinävesi</t>
  </si>
  <si>
    <t>Harri Liikanen</t>
  </si>
  <si>
    <t>029 534 3007</t>
  </si>
  <si>
    <t>Tilaajan toimintaa tukeva rakennuttamis- ja valvontatehtävät, tarjouspyyntöasiakirjojen valmistelu, turvallisuuskoordinaattorina toimiminen, avustaminen urakkahankinnoissa sekä takuuajan tehtävät.Hankinta sisältää kahden eri hankkeen vastaavat  tehtävät.</t>
  </si>
  <si>
    <t>Vt 12 Mankala-Tillola, Iitti</t>
  </si>
  <si>
    <t>Vt 12 Mankala-Tillola, Iitti, rakennuttamispalvelut</t>
  </si>
  <si>
    <t>2034/10</t>
  </si>
  <si>
    <t>Iitti</t>
  </si>
  <si>
    <t>Juha-Pekka Hämäläinen</t>
  </si>
  <si>
    <t>029 534 3563</t>
  </si>
  <si>
    <t>Mt180 Kehittäminen välillä Kurkela-Kuusisto</t>
  </si>
  <si>
    <t>Mt 180 Ku-Ku rakennuttamispalvelut</t>
  </si>
  <si>
    <t>Kaarina</t>
  </si>
  <si>
    <t>Kari Partiainen</t>
  </si>
  <si>
    <t>029 534 3580</t>
  </si>
  <si>
    <t>'Tilaajan toimintaa tukeva rakennuttamis- ja valvontatehtävät, tarjouspyyntöasiakirjojen valmistelu, turvallisuuskoordinaattorina toimiminen, avustaminen urakkahankinnoissa sekä takuuajan tehtävät</t>
  </si>
  <si>
    <t>Vt 15 Kotkan sisääntulotie (Hyväntuulentie)</t>
  </si>
  <si>
    <t>Vt 15 Kotkan sisääntulotie, rakennuttamispalvelut</t>
  </si>
  <si>
    <t>2028/12</t>
  </si>
  <si>
    <t>Kotka</t>
  </si>
  <si>
    <t>Marja Wuori</t>
  </si>
  <si>
    <t>0295 34 3834</t>
  </si>
  <si>
    <t>Vt 21 Palojoensuu-Maunu</t>
  </si>
  <si>
    <t>Vt 21 Palojoensuu-Jatuni</t>
  </si>
  <si>
    <t>2025/06</t>
  </si>
  <si>
    <t>Enontekiö</t>
  </si>
  <si>
    <t>Keijo Heikkilä</t>
  </si>
  <si>
    <t>029 5343 582</t>
  </si>
  <si>
    <t>Hankintapalvelu, rakennuttaminen ja valvonta</t>
  </si>
  <si>
    <t>Sami Honkanen</t>
  </si>
  <si>
    <t>029 534 3323</t>
  </si>
  <si>
    <r>
      <t>2025/</t>
    </r>
    <r>
      <rPr>
        <sz val="8"/>
        <color rgb="FFFF0000"/>
        <rFont val="Arial"/>
        <family val="2"/>
      </rPr>
      <t>05</t>
    </r>
  </si>
  <si>
    <r>
      <t>2025/</t>
    </r>
    <r>
      <rPr>
        <sz val="8"/>
        <color rgb="FFFF0000"/>
        <rFont val="Arial"/>
        <family val="2"/>
      </rPr>
      <t>08</t>
    </r>
  </si>
  <si>
    <r>
      <t>2025/</t>
    </r>
    <r>
      <rPr>
        <sz val="8"/>
        <color rgb="FFFF0000"/>
        <rFont val="Arial"/>
        <family val="2"/>
      </rPr>
      <t>04</t>
    </r>
  </si>
  <si>
    <r>
      <t>2024/</t>
    </r>
    <r>
      <rPr>
        <sz val="8"/>
        <color rgb="FFFF0000"/>
        <rFont val="Arial"/>
        <family val="2"/>
      </rPr>
      <t>06</t>
    </r>
  </si>
  <si>
    <t>Mt 642 Äänekosken silta ja Vt 4 Palokan kohta</t>
  </si>
  <si>
    <t>Mt 642 Äänekosken silta ja Vt 4 Palokan kohta, rakennuttamispalvelut</t>
  </si>
  <si>
    <t>2033/09</t>
  </si>
  <si>
    <t>Äänekoski, Jyväskylä</t>
  </si>
  <si>
    <t>Tilaajan toimintaa tukeva rakennuttamis- ja valvontatehtävät, tarjouspyyntöasiakirjojen valmistelu, turvallisuuskoordinaattorina toimiminen, avustaminen urakkahankinnoissa sekä takuuajan tehtävät. Sisältää vastaavat tehtävät kahdessa eri hankkeessa, joista tehdään erilliset konsulttisopimukset.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</si>
</sst>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 vertical="center" wrapText="1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3" fontId="12" fillId="0" borderId="0" xfId="0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wrapText="1"/>
      <protection locked="0"/>
    </xf>
    <xf numFmtId="3" fontId="4" fillId="0" borderId="0" xfId="0" applyNumberFormat="1" applyFont="1" applyAlignment="1">
      <alignment horizontal="right"/>
    </xf>
    <xf numFmtId="17" fontId="12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12" fillId="0" borderId="0" xfId="0" quotePrefix="1" applyFont="1" applyAlignment="1" applyProtection="1">
      <alignment wrapText="1"/>
      <protection locked="0"/>
    </xf>
    <xf numFmtId="0" fontId="12" fillId="0" borderId="0" xfId="8" applyFont="1" applyAlignment="1" applyProtection="1">
      <alignment wrapText="1"/>
      <protection locked="0"/>
    </xf>
  </cellXfs>
  <cellStyles count="11">
    <cellStyle name="Normaali" xfId="0" builtinId="0"/>
    <cellStyle name="Normaali 11" xfId="8" xr:uid="{14AF9766-C344-42F8-B2A2-AC610B4418D1}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Normaali 3 3" xfId="6" xr:uid="{AAFD3066-45C8-4FED-945C-D93CF601091C}"/>
    <cellStyle name="Normaali 3 4" xfId="9" xr:uid="{DCF536CE-9E7B-4DE4-ADA2-00A363B80352}"/>
    <cellStyle name="Prosenttia 2" xfId="3" xr:uid="{00000000-0005-0000-0000-000003000000}"/>
    <cellStyle name="Prosenttia 2 2" xfId="5" xr:uid="{B75EEF97-1392-4987-95EE-E9686F4FB9F3}"/>
    <cellStyle name="Prosenttia 2 3" xfId="7" xr:uid="{89326935-9EC0-4F8A-B1A1-D73C481BB056}"/>
    <cellStyle name="Prosenttia 2 4" xfId="10" xr:uid="{9A484C3A-37FF-4C8F-AE2B-68856588B487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18" totalsRowCount="1" headerRowDxfId="29" dataDxfId="28">
  <autoFilter ref="A6:N17" xr:uid="{00000000-0009-0000-0100-000002000000}"/>
  <sortState xmlns:xlrd2="http://schemas.microsoft.com/office/spreadsheetml/2017/richdata2" ref="B6:M13">
    <sortCondition ref="C5:C13"/>
  </sortState>
  <tableColumns count="14">
    <tableColumn id="13" xr3:uid="{00000000-0010-0000-0000-00000D000000}" name="Hanke" totalsRowLabel="Yhteensä" dataDxfId="27" totalsRowDxfId="13"/>
    <tableColumn id="1" xr3:uid="{00000000-0010-0000-0000-000001000000}" name="Sopimuksen kohde" dataDxfId="26" totalsRowDxfId="12"/>
    <tableColumn id="12" xr3:uid="{00000000-0010-0000-0000-00000C000000}" name="Väylä-muoto" totalsRowFunction="count" dataDxfId="25" totalsRowDxfId="11"/>
    <tableColumn id="2" xr3:uid="{00000000-0010-0000-0000-000002000000}" name="Tuote" dataDxfId="24" totalsRowDxfId="10"/>
    <tableColumn id="3" xr3:uid="{00000000-0010-0000-0000-000003000000}" name="Kustannus-arvio, € (ilman alv:a)" totalsRowFunction="sum" dataDxfId="23" totalsRowDxfId="9"/>
    <tableColumn id="4" xr3:uid="{00000000-0010-0000-0000-000004000000}" name="Hankinta alkaa_x000a_(vvvv/kk)" dataDxfId="22" totalsRowDxfId="8"/>
    <tableColumn id="5" xr3:uid="{00000000-0010-0000-0000-000005000000}" name="Sopimus alkaa _x000a_(vvvv/kk)" dataDxfId="21" totalsRowDxfId="7"/>
    <tableColumn id="6" xr3:uid="{00000000-0010-0000-0000-000006000000}" name="Sopimus päättyy _x000a_(vvvv/kk)" dataDxfId="20" totalsRowDxfId="6"/>
    <tableColumn id="7" xr3:uid="{00000000-0010-0000-0000-000007000000}" name="Sijainti _x000a_(kunta tai_x000a_maakunta)" dataDxfId="19" totalsRowDxfId="5"/>
    <tableColumn id="8" xr3:uid="{00000000-0010-0000-0000-000008000000}" name="Hankintayksikkö" dataDxfId="18" totalsRowDxfId="4"/>
    <tableColumn id="9" xr3:uid="{00000000-0010-0000-0000-000009000000}" name="Yhteyshenkilö" dataDxfId="17" totalsRowDxfId="3"/>
    <tableColumn id="10" xr3:uid="{00000000-0010-0000-0000-00000A000000}" name="Puhelin-numero" dataDxfId="16" totalsRowDxfId="2"/>
    <tableColumn id="14" xr3:uid="{00000000-0010-0000-0000-00000E000000}" name="Mestari-kisällimalli käytössä (Kyllä/Ei)" dataDxfId="15" totalsRowDxfId="1"/>
    <tableColumn id="11" xr3:uid="{00000000-0010-0000-0000-00000B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workbookViewId="0">
      <selection activeCell="E36" sqref="E36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45756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23.75" x14ac:dyDescent="0.2">
      <c r="A7" s="11" t="s">
        <v>37</v>
      </c>
      <c r="B7" s="11" t="s">
        <v>38</v>
      </c>
      <c r="C7" s="11" t="s">
        <v>16</v>
      </c>
      <c r="D7" s="11" t="s">
        <v>39</v>
      </c>
      <c r="E7" s="13">
        <v>1500000</v>
      </c>
      <c r="F7" s="11" t="s">
        <v>40</v>
      </c>
      <c r="G7" s="16" t="s">
        <v>41</v>
      </c>
      <c r="H7" s="11" t="s">
        <v>42</v>
      </c>
      <c r="I7" s="11" t="s">
        <v>43</v>
      </c>
      <c r="J7" s="11" t="s">
        <v>21</v>
      </c>
      <c r="K7" s="11" t="s">
        <v>44</v>
      </c>
      <c r="L7" s="14" t="s">
        <v>45</v>
      </c>
      <c r="M7" s="14" t="s">
        <v>46</v>
      </c>
      <c r="N7" s="11" t="s">
        <v>47</v>
      </c>
    </row>
    <row r="8" spans="1:14" ht="168.75" x14ac:dyDescent="0.2">
      <c r="A8" s="11" t="s">
        <v>24</v>
      </c>
      <c r="B8" s="11" t="s">
        <v>25</v>
      </c>
      <c r="C8" s="11" t="s">
        <v>16</v>
      </c>
      <c r="D8" s="11" t="s">
        <v>22</v>
      </c>
      <c r="E8" s="13">
        <v>5000000</v>
      </c>
      <c r="F8" s="11" t="s">
        <v>58</v>
      </c>
      <c r="G8" s="16" t="s">
        <v>59</v>
      </c>
      <c r="H8" s="11" t="s">
        <v>26</v>
      </c>
      <c r="I8" s="11" t="s">
        <v>27</v>
      </c>
      <c r="J8" s="11" t="s">
        <v>21</v>
      </c>
      <c r="K8" s="11" t="s">
        <v>28</v>
      </c>
      <c r="L8" s="14" t="s">
        <v>29</v>
      </c>
      <c r="M8" s="14"/>
      <c r="N8" s="11" t="s">
        <v>30</v>
      </c>
    </row>
    <row r="9" spans="1:14" ht="22.5" x14ac:dyDescent="0.2">
      <c r="A9" s="11" t="s">
        <v>48</v>
      </c>
      <c r="B9" s="11" t="s">
        <v>49</v>
      </c>
      <c r="C9" s="11" t="s">
        <v>16</v>
      </c>
      <c r="D9" s="11"/>
      <c r="E9" s="13">
        <v>2250000</v>
      </c>
      <c r="F9" s="11" t="s">
        <v>32</v>
      </c>
      <c r="G9" s="16" t="s">
        <v>35</v>
      </c>
      <c r="H9" s="11" t="s">
        <v>50</v>
      </c>
      <c r="I9" s="11" t="s">
        <v>36</v>
      </c>
      <c r="J9" s="11" t="s">
        <v>21</v>
      </c>
      <c r="K9" s="11" t="s">
        <v>51</v>
      </c>
      <c r="L9" s="14" t="s">
        <v>52</v>
      </c>
      <c r="M9" s="14"/>
      <c r="N9" s="11"/>
    </row>
    <row r="10" spans="1:14" ht="101.25" x14ac:dyDescent="0.2">
      <c r="A10" s="11" t="s">
        <v>60</v>
      </c>
      <c r="B10" s="11" t="s">
        <v>61</v>
      </c>
      <c r="C10" s="11" t="s">
        <v>31</v>
      </c>
      <c r="D10" s="11" t="s">
        <v>22</v>
      </c>
      <c r="E10" s="13">
        <v>1200000</v>
      </c>
      <c r="F10" s="11" t="s">
        <v>35</v>
      </c>
      <c r="G10" s="16" t="s">
        <v>58</v>
      </c>
      <c r="H10" s="11" t="s">
        <v>62</v>
      </c>
      <c r="I10" s="11" t="s">
        <v>63</v>
      </c>
      <c r="J10" s="11" t="s">
        <v>21</v>
      </c>
      <c r="K10" s="11" t="s">
        <v>64</v>
      </c>
      <c r="L10" s="14" t="s">
        <v>65</v>
      </c>
      <c r="M10" s="14" t="s">
        <v>33</v>
      </c>
      <c r="N10" s="14" t="s">
        <v>66</v>
      </c>
    </row>
    <row r="11" spans="1:14" ht="135" x14ac:dyDescent="0.2">
      <c r="A11" s="11" t="s">
        <v>67</v>
      </c>
      <c r="B11" s="11" t="s">
        <v>68</v>
      </c>
      <c r="C11" s="11" t="s">
        <v>31</v>
      </c>
      <c r="D11" s="11" t="s">
        <v>69</v>
      </c>
      <c r="E11" s="13">
        <v>1300000</v>
      </c>
      <c r="F11" s="11" t="s">
        <v>35</v>
      </c>
      <c r="G11" s="16" t="s">
        <v>58</v>
      </c>
      <c r="H11" s="11" t="s">
        <v>70</v>
      </c>
      <c r="I11" s="11" t="s">
        <v>71</v>
      </c>
      <c r="J11" s="11" t="s">
        <v>21</v>
      </c>
      <c r="K11" s="11" t="s">
        <v>72</v>
      </c>
      <c r="L11" s="14" t="s">
        <v>73</v>
      </c>
      <c r="M11" s="14" t="s">
        <v>33</v>
      </c>
      <c r="N11" s="19" t="s">
        <v>74</v>
      </c>
    </row>
    <row r="12" spans="1:14" ht="101.25" x14ac:dyDescent="0.2">
      <c r="A12" s="11" t="s">
        <v>75</v>
      </c>
      <c r="B12" s="11" t="s">
        <v>76</v>
      </c>
      <c r="C12" s="11" t="s">
        <v>31</v>
      </c>
      <c r="D12" s="11" t="s">
        <v>22</v>
      </c>
      <c r="E12" s="13">
        <v>1000000</v>
      </c>
      <c r="F12" s="11" t="s">
        <v>40</v>
      </c>
      <c r="G12" s="16" t="s">
        <v>58</v>
      </c>
      <c r="H12" s="11" t="s">
        <v>77</v>
      </c>
      <c r="I12" s="11" t="s">
        <v>78</v>
      </c>
      <c r="J12" s="11" t="s">
        <v>21</v>
      </c>
      <c r="K12" s="11" t="s">
        <v>79</v>
      </c>
      <c r="L12" s="14" t="s">
        <v>80</v>
      </c>
      <c r="M12" s="14" t="s">
        <v>33</v>
      </c>
      <c r="N12" s="14" t="s">
        <v>34</v>
      </c>
    </row>
    <row r="13" spans="1:14" ht="101.25" x14ac:dyDescent="0.2">
      <c r="A13" s="11" t="s">
        <v>81</v>
      </c>
      <c r="B13" s="20" t="s">
        <v>82</v>
      </c>
      <c r="C13" s="11" t="s">
        <v>31</v>
      </c>
      <c r="D13" s="11" t="s">
        <v>22</v>
      </c>
      <c r="E13" s="13">
        <v>600000</v>
      </c>
      <c r="F13" s="11" t="s">
        <v>41</v>
      </c>
      <c r="G13" s="16" t="s">
        <v>58</v>
      </c>
      <c r="H13" s="11" t="s">
        <v>50</v>
      </c>
      <c r="I13" s="11" t="s">
        <v>83</v>
      </c>
      <c r="J13" s="11" t="s">
        <v>21</v>
      </c>
      <c r="K13" s="11" t="s">
        <v>84</v>
      </c>
      <c r="L13" s="14" t="s">
        <v>85</v>
      </c>
      <c r="M13" s="14" t="s">
        <v>33</v>
      </c>
      <c r="N13" s="11" t="s">
        <v>86</v>
      </c>
    </row>
    <row r="14" spans="1:14" ht="101.25" x14ac:dyDescent="0.2">
      <c r="A14" s="11" t="s">
        <v>93</v>
      </c>
      <c r="B14" s="11" t="s">
        <v>94</v>
      </c>
      <c r="C14" s="11" t="s">
        <v>31</v>
      </c>
      <c r="D14" s="11" t="s">
        <v>22</v>
      </c>
      <c r="E14" s="13">
        <v>250000</v>
      </c>
      <c r="F14" s="11" t="s">
        <v>102</v>
      </c>
      <c r="G14" s="16" t="s">
        <v>103</v>
      </c>
      <c r="H14" s="11" t="s">
        <v>89</v>
      </c>
      <c r="I14" s="11" t="s">
        <v>96</v>
      </c>
      <c r="J14" s="11" t="s">
        <v>21</v>
      </c>
      <c r="K14" s="11" t="s">
        <v>97</v>
      </c>
      <c r="L14" s="14" t="s">
        <v>98</v>
      </c>
      <c r="M14" s="14" t="s">
        <v>33</v>
      </c>
      <c r="N14" s="11" t="s">
        <v>86</v>
      </c>
    </row>
    <row r="15" spans="1:14" ht="101.25" x14ac:dyDescent="0.2">
      <c r="A15" s="11" t="s">
        <v>87</v>
      </c>
      <c r="B15" s="11" t="s">
        <v>88</v>
      </c>
      <c r="C15" s="11" t="s">
        <v>31</v>
      </c>
      <c r="D15" s="11" t="s">
        <v>22</v>
      </c>
      <c r="E15" s="13">
        <v>300000</v>
      </c>
      <c r="F15" s="11" t="s">
        <v>104</v>
      </c>
      <c r="G15" s="16" t="s">
        <v>105</v>
      </c>
      <c r="H15" s="11" t="s">
        <v>89</v>
      </c>
      <c r="I15" s="11" t="s">
        <v>90</v>
      </c>
      <c r="J15" s="11" t="s">
        <v>21</v>
      </c>
      <c r="K15" s="11" t="s">
        <v>91</v>
      </c>
      <c r="L15" s="14" t="s">
        <v>92</v>
      </c>
      <c r="M15" s="14" t="s">
        <v>33</v>
      </c>
      <c r="N15" s="14" t="s">
        <v>66</v>
      </c>
    </row>
    <row r="16" spans="1:14" ht="146.25" x14ac:dyDescent="0.2">
      <c r="A16" s="17" t="s">
        <v>106</v>
      </c>
      <c r="B16" s="17" t="s">
        <v>107</v>
      </c>
      <c r="C16" s="11" t="s">
        <v>31</v>
      </c>
      <c r="D16" s="11" t="s">
        <v>99</v>
      </c>
      <c r="E16" s="18">
        <v>700000</v>
      </c>
      <c r="F16" s="11" t="s">
        <v>41</v>
      </c>
      <c r="G16" s="16" t="s">
        <v>95</v>
      </c>
      <c r="H16" s="17" t="s">
        <v>108</v>
      </c>
      <c r="I16" s="17" t="s">
        <v>109</v>
      </c>
      <c r="J16" s="11" t="s">
        <v>21</v>
      </c>
      <c r="K16" s="11" t="s">
        <v>100</v>
      </c>
      <c r="L16" s="14" t="s">
        <v>101</v>
      </c>
      <c r="M16" s="14" t="s">
        <v>33</v>
      </c>
      <c r="N16" s="17" t="s">
        <v>110</v>
      </c>
    </row>
    <row r="17" spans="1:14" ht="157.5" x14ac:dyDescent="0.2">
      <c r="A17" s="11" t="s">
        <v>53</v>
      </c>
      <c r="B17" s="11" t="s">
        <v>53</v>
      </c>
      <c r="C17" s="11"/>
      <c r="D17" s="11" t="s">
        <v>39</v>
      </c>
      <c r="E17" s="13">
        <v>2500000</v>
      </c>
      <c r="F17" s="11" t="s">
        <v>40</v>
      </c>
      <c r="G17" s="16" t="s">
        <v>41</v>
      </c>
      <c r="H17" s="11" t="s">
        <v>54</v>
      </c>
      <c r="I17" s="11"/>
      <c r="J17" s="11" t="s">
        <v>21</v>
      </c>
      <c r="K17" s="11" t="s">
        <v>55</v>
      </c>
      <c r="L17" s="14" t="s">
        <v>56</v>
      </c>
      <c r="M17" s="14" t="s">
        <v>46</v>
      </c>
      <c r="N17" s="11" t="s">
        <v>57</v>
      </c>
    </row>
    <row r="18" spans="1:14" x14ac:dyDescent="0.2">
      <c r="A18" s="2" t="s">
        <v>9</v>
      </c>
      <c r="C18" s="2">
        <f>SUBTOTAL(103,Taulukko2[Väylä-muoto])</f>
        <v>10</v>
      </c>
      <c r="E18" s="15">
        <f>SUBTOTAL(109,Taulukko2[Kustannus-arvio, € (ilman alv:a)])</f>
        <v>16600000</v>
      </c>
      <c r="M18" s="2"/>
      <c r="N18" s="2"/>
    </row>
  </sheetData>
  <dataValidations count="1">
    <dataValidation type="list" allowBlank="1" showInputMessage="1" showErrorMessage="1" error="Valitse luettelosta" prompt="Valitse luettelosta" sqref="M7:M17" xr:uid="{9C3F2903-570A-46C9-BE84-52A799C101C3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2021-04-14T08:33:40Z</cp:lastPrinted>
  <dcterms:created xsi:type="dcterms:W3CDTF">2012-01-02T12:53:54Z</dcterms:created>
  <dcterms:modified xsi:type="dcterms:W3CDTF">2025-04-09T06:28:37Z</dcterms:modified>
</cp:coreProperties>
</file>