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CFAA4DAC-D944-4A14-ADEE-4337829F056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E11" i="1"/>
</calcChain>
</file>

<file path=xl/sharedStrings.xml><?xml version="1.0" encoding="utf-8"?>
<sst xmlns="http://schemas.openxmlformats.org/spreadsheetml/2006/main" count="71" uniqueCount="62">
  <si>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</si>
  <si>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</si>
  <si>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</si>
  <si>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</si>
  <si>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</si>
  <si>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</si>
  <si>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</si>
  <si>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</si>
  <si>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</si>
  <si>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</si>
  <si>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</si>
  <si>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</si>
  <si>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</si>
  <si>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</si>
  <si>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</si>
  <si>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Teettämis- ja hankintapalveluiden hankintaohjelma</t>
  </si>
  <si>
    <t>Rata</t>
  </si>
  <si>
    <t>Hankinta alkaa
(vvvv/kk)</t>
  </si>
  <si>
    <t>Kustannus-arvio, € (ilman alv:a)</t>
  </si>
  <si>
    <t>Tuote</t>
  </si>
  <si>
    <t>Väylävirasto ja ELY L-vastuualue</t>
  </si>
  <si>
    <t>Väylävirasto</t>
  </si>
  <si>
    <t>Rakennuttaminen ja valvonta</t>
  </si>
  <si>
    <t>Mestari-kisällimalli käytössä (Kyllä/Ei)</t>
  </si>
  <si>
    <t>Koko Suomi</t>
  </si>
  <si>
    <t>2024/03</t>
  </si>
  <si>
    <t>Helsinki-Riihimäki kapasiteetin lisääminen 2. vaihe</t>
  </si>
  <si>
    <t>Helsinki - Riihimäki-rataosa, hankelaajennus</t>
  </si>
  <si>
    <t>2024/05</t>
  </si>
  <si>
    <t>2030/12</t>
  </si>
  <si>
    <t>Kerava, Tuusula, Järvenpää, Hyvinkää, Hausjärvi, Riihimäki</t>
  </si>
  <si>
    <t>Riitta Parviainen</t>
  </si>
  <si>
    <t>0295343034</t>
  </si>
  <si>
    <t>Tilaajan toimintaa tukevat rakennuttamis- ja projektinhallintatehtävät, rakentamisen aikainen valvonta. Hankelaajennus käsittää 2. vaiheen ja 3. vaiheen yhteensovittamisen toteuttamalla Hyvinkään ja Riihimäen väliset läntisen lisäraiteen ja tavaraliikenneraiteen samanaikaisesti. Hankkeeseen sisältyy lisäksi kuntien rakenteita, kuten silta- jkatujärjestelyitä.</t>
  </si>
  <si>
    <t>Tiedon- ja mallinhallinnan tukipalvelu </t>
  </si>
  <si>
    <t>Tie/Rata/Vesiväylä</t>
  </si>
  <si>
    <t>2026/12</t>
  </si>
  <si>
    <t>Sami Franssila</t>
  </si>
  <si>
    <t>050 574 2425</t>
  </si>
  <si>
    <t>Vt 4 Leivonmäki - Oravasaari</t>
  </si>
  <si>
    <t>Hankkeiden Vt 4 Oravasaaren etl sekä Vt 4 Leivonmäen pohjoispuolella rakennuttamispalvelut</t>
  </si>
  <si>
    <t>Tie</t>
  </si>
  <si>
    <t>2024/04</t>
  </si>
  <si>
    <t>2024/06</t>
  </si>
  <si>
    <t>2026/09</t>
  </si>
  <si>
    <t>Joutsa / Jyväskylä</t>
  </si>
  <si>
    <t>Juha-Pekka Hämäläinen</t>
  </si>
  <si>
    <t>0295343563</t>
  </si>
  <si>
    <t>Kyllä</t>
  </si>
  <si>
    <t>Kahden valtuushankkeen tilaajan toimintaa tukevat rakennuttamistehtävät, turvallisuuskoordinaattorin tehtävät, avustaminen urakkahankinnoissa, valvontatehtävät + takuuaika optiona</t>
  </si>
  <si>
    <t>Varsinais-Suomen ELY-keskuksen infrahankkeiden hankintapalveluiden puitesopimus 2025-2026</t>
  </si>
  <si>
    <t>Varsinais-Suomen ELY-keskuksen infrahankkeiden hankintapalveluiden puitesopimus 2025 - 2026 (optio 1+1 tai 2)</t>
  </si>
  <si>
    <t>Hankintapalvelu</t>
  </si>
  <si>
    <t>2024/09</t>
  </si>
  <si>
    <t>Varsinais-Suomi, Satakunta</t>
  </si>
  <si>
    <t>Varsinais-Suomen ELY-keskus</t>
  </si>
  <si>
    <t>Kauko Marttila</t>
  </si>
  <si>
    <t>050 381 8843</t>
  </si>
  <si>
    <t>Ei</t>
  </si>
  <si>
    <t>Puitesopimus, valitaan useampi toimija</t>
  </si>
  <si>
    <t>2025/01</t>
  </si>
  <si>
    <t>Hankinta on jaettu 5 osa-alueeseen. Hankinnan kustannusarvio ja aikataulu ei sisällä optiovuosia (2027-2029). Tiedon- ja mallinhallinnan tukipalveluun haetaan inframallintamisen ja tiedonhallinnan asiantuntijoita Väyläviraston ja ELY-keskuksen liikenne-vastuualueen hankkeisiin tilaajan tueksi varmistamaan tiedonhallinnan ja inframallien laatua. Tehtäviin kuuluu hankkeiden neuvonta, malliaineistojen tarkastus sekä hankkeiden toimintatapojen ja palvelun kehittäminen yhdessä tilaajan yhteyshenkilöiden kanssa.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</si>
</sst>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10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3" fontId="10" fillId="0" borderId="0" xfId="0" applyNumberFormat="1" applyFont="1" applyAlignment="1" applyProtection="1">
      <alignment wrapText="1"/>
      <protection locked="0"/>
    </xf>
    <xf numFmtId="49" fontId="10" fillId="0" borderId="0" xfId="0" quotePrefix="1" applyNumberFormat="1" applyFont="1" applyAlignment="1" applyProtection="1">
      <alignment wrapText="1"/>
      <protection locked="0"/>
    </xf>
    <xf numFmtId="3" fontId="2" fillId="0" borderId="0" xfId="0" applyNumberFormat="1" applyFont="1" applyAlignment="1">
      <alignment horizontal="right"/>
    </xf>
    <xf numFmtId="17" fontId="10" fillId="0" borderId="0" xfId="0" applyNumberFormat="1" applyFont="1" applyAlignment="1" applyProtection="1">
      <alignment wrapText="1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2" applyFont="1" applyAlignment="1" applyProtection="1">
      <alignment wrapText="1"/>
      <protection locked="0"/>
    </xf>
    <xf numFmtId="3" fontId="10" fillId="0" borderId="0" xfId="2" applyNumberFormat="1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329ED00-8348-419D-B2BB-991C3216B4A9}"/>
    <cellStyle name="Prosenttia 2" xfId="3" xr:uid="{00000000-0005-0000-0000-000003000000}"/>
    <cellStyle name="Prosenttia 2 2" xfId="5" xr:uid="{B75EEF97-1392-4987-95EE-E9686F4FB9F3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11" totalsRowCount="1" headerRowDxfId="28">
  <autoFilter ref="A6:N10" xr:uid="{00000000-0009-0000-0100-000002000000}"/>
  <sortState xmlns:xlrd2="http://schemas.microsoft.com/office/spreadsheetml/2017/richdata2" ref="B6:M14">
    <sortCondition ref="C5:C14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Tuote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K17" sqref="K17"/>
    </sheetView>
  </sheetViews>
  <sheetFormatPr defaultRowHeight="14.25" x14ac:dyDescent="0.2"/>
  <cols>
    <col min="1" max="1" width="30.5" style="2" customWidth="1"/>
    <col min="2" max="2" width="23.5" style="2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10.625" customWidth="1"/>
    <col min="14" max="14" width="18.25" customWidth="1"/>
  </cols>
  <sheetData>
    <row r="1" spans="1:14" ht="18" x14ac:dyDescent="0.25">
      <c r="A1" s="1" t="s">
        <v>20</v>
      </c>
      <c r="B1" s="1"/>
      <c r="C1" s="2" t="s">
        <v>4</v>
      </c>
    </row>
    <row r="2" spans="1:14" ht="18" x14ac:dyDescent="0.25">
      <c r="A2" s="1" t="s">
        <v>15</v>
      </c>
      <c r="B2" s="1"/>
      <c r="C2" s="2" t="s">
        <v>0</v>
      </c>
      <c r="D2" s="4">
        <v>45392</v>
      </c>
    </row>
    <row r="3" spans="1:14" ht="18" x14ac:dyDescent="0.25">
      <c r="A3" s="1"/>
      <c r="B3" s="1"/>
      <c r="C3" s="5" t="s">
        <v>7</v>
      </c>
      <c r="E3" s="9" t="s">
        <v>8</v>
      </c>
    </row>
    <row r="4" spans="1:14" ht="18" x14ac:dyDescent="0.25">
      <c r="A4" s="1"/>
      <c r="B4" s="1"/>
      <c r="C4" s="7"/>
    </row>
    <row r="6" spans="1:14" ht="44.25" customHeight="1" x14ac:dyDescent="0.2">
      <c r="A6" s="6" t="s">
        <v>10</v>
      </c>
      <c r="B6" s="3" t="s">
        <v>11</v>
      </c>
      <c r="C6" s="8" t="s">
        <v>6</v>
      </c>
      <c r="D6" s="8" t="s">
        <v>19</v>
      </c>
      <c r="E6" s="10" t="s">
        <v>18</v>
      </c>
      <c r="F6" s="8" t="s">
        <v>17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12" t="s">
        <v>23</v>
      </c>
      <c r="N6" s="3" t="s">
        <v>3</v>
      </c>
    </row>
    <row r="7" spans="1:14" ht="168.75" x14ac:dyDescent="0.2">
      <c r="A7" s="11" t="s">
        <v>26</v>
      </c>
      <c r="B7" s="11" t="s">
        <v>27</v>
      </c>
      <c r="C7" s="11" t="s">
        <v>16</v>
      </c>
      <c r="D7" s="11" t="s">
        <v>22</v>
      </c>
      <c r="E7" s="13">
        <v>5000000</v>
      </c>
      <c r="F7" s="11" t="s">
        <v>25</v>
      </c>
      <c r="G7" s="16" t="s">
        <v>28</v>
      </c>
      <c r="H7" s="11" t="s">
        <v>29</v>
      </c>
      <c r="I7" s="11" t="s">
        <v>30</v>
      </c>
      <c r="J7" s="11" t="s">
        <v>21</v>
      </c>
      <c r="K7" s="11" t="s">
        <v>31</v>
      </c>
      <c r="L7" s="14" t="s">
        <v>32</v>
      </c>
      <c r="M7" s="14"/>
      <c r="N7" s="11" t="s">
        <v>33</v>
      </c>
    </row>
    <row r="8" spans="1:14" ht="90" x14ac:dyDescent="0.2">
      <c r="A8" s="11" t="s">
        <v>39</v>
      </c>
      <c r="B8" s="11" t="s">
        <v>40</v>
      </c>
      <c r="C8" s="11" t="s">
        <v>41</v>
      </c>
      <c r="D8" s="11" t="s">
        <v>22</v>
      </c>
      <c r="E8" s="13">
        <v>300000</v>
      </c>
      <c r="F8" s="11" t="s">
        <v>42</v>
      </c>
      <c r="G8" s="16" t="s">
        <v>43</v>
      </c>
      <c r="H8" s="11" t="s">
        <v>44</v>
      </c>
      <c r="I8" s="11" t="s">
        <v>45</v>
      </c>
      <c r="J8" s="11" t="s">
        <v>21</v>
      </c>
      <c r="K8" s="11" t="s">
        <v>46</v>
      </c>
      <c r="L8" s="17" t="s">
        <v>47</v>
      </c>
      <c r="M8" s="14" t="s">
        <v>48</v>
      </c>
      <c r="N8" s="11" t="s">
        <v>49</v>
      </c>
    </row>
    <row r="9" spans="1:14" ht="236.25" x14ac:dyDescent="0.2">
      <c r="A9" s="11" t="s">
        <v>34</v>
      </c>
      <c r="B9" s="11" t="s">
        <v>34</v>
      </c>
      <c r="C9" s="18" t="s">
        <v>35</v>
      </c>
      <c r="D9" s="11" t="s">
        <v>22</v>
      </c>
      <c r="E9" s="13">
        <v>900000</v>
      </c>
      <c r="F9" s="11" t="s">
        <v>42</v>
      </c>
      <c r="G9" s="11" t="s">
        <v>43</v>
      </c>
      <c r="H9" s="11" t="s">
        <v>36</v>
      </c>
      <c r="I9" s="11" t="s">
        <v>24</v>
      </c>
      <c r="J9" s="11" t="s">
        <v>21</v>
      </c>
      <c r="K9" s="11" t="s">
        <v>37</v>
      </c>
      <c r="L9" s="14" t="s">
        <v>38</v>
      </c>
      <c r="M9" s="14"/>
      <c r="N9" s="11" t="s">
        <v>61</v>
      </c>
    </row>
    <row r="10" spans="1:14" ht="45" x14ac:dyDescent="0.2">
      <c r="A10" s="19" t="s">
        <v>50</v>
      </c>
      <c r="B10" s="19" t="s">
        <v>51</v>
      </c>
      <c r="C10" s="19" t="s">
        <v>41</v>
      </c>
      <c r="D10" s="19" t="s">
        <v>52</v>
      </c>
      <c r="E10" s="20">
        <v>3000000</v>
      </c>
      <c r="F10" s="19" t="s">
        <v>53</v>
      </c>
      <c r="G10" s="19" t="s">
        <v>60</v>
      </c>
      <c r="H10" s="19" t="s">
        <v>36</v>
      </c>
      <c r="I10" s="19" t="s">
        <v>54</v>
      </c>
      <c r="J10" s="19" t="s">
        <v>55</v>
      </c>
      <c r="K10" s="19" t="s">
        <v>56</v>
      </c>
      <c r="L10" s="21" t="s">
        <v>57</v>
      </c>
      <c r="M10" s="19" t="s">
        <v>58</v>
      </c>
      <c r="N10" s="19" t="s">
        <v>59</v>
      </c>
    </row>
    <row r="11" spans="1:14" x14ac:dyDescent="0.2">
      <c r="A11" s="2" t="s">
        <v>9</v>
      </c>
      <c r="C11" s="2">
        <f>SUBTOTAL(103,Taulukko2[Väylä-muoto])</f>
        <v>4</v>
      </c>
      <c r="E11" s="15">
        <f>SUBTOTAL(109,Taulukko2[Kustannus-arvio, € (ilman alv:a)])</f>
        <v>9200000</v>
      </c>
      <c r="M11" s="2"/>
      <c r="N11" s="2"/>
    </row>
  </sheetData>
  <dataValidations count="1">
    <dataValidation type="list" allowBlank="1" showInputMessage="1" showErrorMessage="1" error="Valitse luettelosta" prompt="Valitse luettelosta" sqref="M7:M10" xr:uid="{16C7F18C-7343-44E5-893D-18F7CEB7197D}">
      <formula1>"Kyllä,Ei"</formula1>
    </dataValidation>
  </dataValidations>
  <pageMargins left="0.25" right="0.25" top="0.75" bottom="0.75" header="0.3" footer="0.3"/>
  <pageSetup paperSize="9" scale="71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2021-04-14T08:33:40Z</cp:lastPrinted>
  <dcterms:created xsi:type="dcterms:W3CDTF">2012-01-02T12:53:54Z</dcterms:created>
  <dcterms:modified xsi:type="dcterms:W3CDTF">2024-04-10T06:59:49Z</dcterms:modified>
</cp:coreProperties>
</file>