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10\Julkaisu\"/>
    </mc:Choice>
  </mc:AlternateContent>
  <xr:revisionPtr revIDLastSave="0" documentId="13_ncr:1_{42593D22-DA13-4DA0-9D2B-59EB5E1B71D3}" xr6:coauthVersionLast="47" xr6:coauthVersionMax="47" xr10:uidLastSave="{00000000-0000-0000-0000-000000000000}"/>
  <bookViews>
    <workbookView xWindow="-120" yWindow="-120" windowWidth="29040" windowHeight="157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 l="1"/>
  <c r="F28" i="1"/>
</calcChain>
</file>

<file path=xl/sharedStrings.xml><?xml version="1.0" encoding="utf-8"?>
<sst xmlns="http://schemas.openxmlformats.org/spreadsheetml/2006/main" count="287" uniqueCount="168">
  <si>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</si>
  <si>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</si>
  <si>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</si>
  <si>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</si>
  <si>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</si>
  <si>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</si>
  <si>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</si>
  <si>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</si>
  <si>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</si>
  <si>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</si>
  <si>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</si>
  <si>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</si>
  <si>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</si>
  <si>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</si>
  <si>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</si>
  <si>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</si>
  <si>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</si>
  <si>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</si>
  <si>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</si>
  <si>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</si>
  <si>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</si>
  <si>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</si>
  <si>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</si>
  <si>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</si>
  <si>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Mestari-kisällimalli käytössä (Kyllä/Ei)</t>
  </si>
  <si>
    <t>Ei</t>
  </si>
  <si>
    <t>Tasoristeysteema</t>
  </si>
  <si>
    <t>Suomi</t>
  </si>
  <si>
    <t>Jarmo Niskanen</t>
  </si>
  <si>
    <t>TS</t>
  </si>
  <si>
    <t>2025/01</t>
  </si>
  <si>
    <t>Ratasuunnittelu</t>
  </si>
  <si>
    <t>2024/11</t>
  </si>
  <si>
    <t>2024/09</t>
  </si>
  <si>
    <t>Tornio-Kolari sähköistyksen suunnittelu</t>
  </si>
  <si>
    <t>Kolarin liikennepaikka, ratasuunnitelma</t>
  </si>
  <si>
    <t>2025/04</t>
  </si>
  <si>
    <t>Kolari</t>
  </si>
  <si>
    <t>Arja Lesonen</t>
  </si>
  <si>
    <t>029 534 3520</t>
  </si>
  <si>
    <t>Sähköistyksen vaatimat muutokset liikennepaikalla</t>
  </si>
  <si>
    <t>Rata- ja rakentamissuunnitelma</t>
  </si>
  <si>
    <t>2025/12</t>
  </si>
  <si>
    <t>Alavus</t>
  </si>
  <si>
    <t>Maija Lavapuro</t>
  </si>
  <si>
    <t>029 345 3382</t>
  </si>
  <si>
    <t>Pello-(Kolari), ratasuunnitelma</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</si>
  <si>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</si>
  <si>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</si>
  <si>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</si>
  <si>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</si>
  <si>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</si>
  <si>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</si>
  <si>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</si>
  <si>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</si>
  <si>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</si>
  <si>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2027/12</t>
  </si>
  <si>
    <t>Kärppäkoski-Prinkkilä rata- ja rakentamissuunnittelu</t>
  </si>
  <si>
    <t>2026/03</t>
  </si>
  <si>
    <t>Rakentamissuunnittelu</t>
  </si>
  <si>
    <t>Etelä-Pohjanmaan ELY-keskuksen suunnittelun ja asiantuntijapalveluiden puitesopimus v. 2025 - 2027</t>
  </si>
  <si>
    <t>Puite</t>
  </si>
  <si>
    <t>Etelä-Pohjanmaa, Pohjanmaa, Keski-Pohjanmaa</t>
  </si>
  <si>
    <t>Etelä-Pohjanmaan ELY</t>
  </si>
  <si>
    <t xml:space="preserve">Janne Ponsimaa </t>
  </si>
  <si>
    <t>0295 027 746</t>
  </si>
  <si>
    <t>Kyllä</t>
  </si>
  <si>
    <t>Vaativuus-luokka (Perus/Vaativa/Erittäin vaativa)</t>
  </si>
  <si>
    <t>Perus</t>
  </si>
  <si>
    <t>2025/06</t>
  </si>
  <si>
    <t>2025/09</t>
  </si>
  <si>
    <t>2025/11</t>
  </si>
  <si>
    <t>2025/10</t>
  </si>
  <si>
    <t>2026/01</t>
  </si>
  <si>
    <t>Iiro Hämäläinen</t>
  </si>
  <si>
    <t>029 534 3435</t>
  </si>
  <si>
    <t>Vaativa</t>
  </si>
  <si>
    <t>Pohjois-Pohjanmaan ELY</t>
  </si>
  <si>
    <t>Maanhankinnan ja kiinteistönpidon puitesopimus 2025 - 2027</t>
  </si>
  <si>
    <t>Pohjois-Pohjamaa, Kainuu, Lappi</t>
  </si>
  <si>
    <t>Sami Mantere</t>
  </si>
  <si>
    <t>0295 038 080</t>
  </si>
  <si>
    <t>2026/04</t>
  </si>
  <si>
    <t xml:space="preserve"> Vt 8 parantaminen Kokkolan kohdalla, Kokkolan keskusta 1. vaihe</t>
  </si>
  <si>
    <t>Kokkola</t>
  </si>
  <si>
    <t>Akseli Nurmi</t>
  </si>
  <si>
    <t>029 534 3134</t>
  </si>
  <si>
    <t>Yhteishanke Kokkolan kaupungin ja Fintrafficin kanssa</t>
  </si>
  <si>
    <t>Vt 23 parantaminen Karvion kanavan kohdalla</t>
  </si>
  <si>
    <t>2028/08</t>
  </si>
  <si>
    <t>Heinävesi</t>
  </si>
  <si>
    <t>Harri Liikanen</t>
  </si>
  <si>
    <t>029 534 3007</t>
  </si>
  <si>
    <t>Valtatietä n. 2 km osuus. Kolme siltaa, joista kaksi pieniä kevyen liikenteen siltoja ja yksi iso Karvion kosken ja kanavan ylittävä silta.</t>
  </si>
  <si>
    <t>Rauman seisake</t>
  </si>
  <si>
    <t>Seisakkeen rakentamissuunnittelu</t>
  </si>
  <si>
    <t>2025/07</t>
  </si>
  <si>
    <t>Rauma</t>
  </si>
  <si>
    <t>Juha Sillanpää</t>
  </si>
  <si>
    <t>0295343608</t>
  </si>
  <si>
    <t>Yhteishanke Rauman kaupungin kanssa</t>
  </si>
  <si>
    <t>Niemenpään liikennepaikka, ratasuunnitelma</t>
  </si>
  <si>
    <t>2026/12</t>
  </si>
  <si>
    <t>Tornio</t>
  </si>
  <si>
    <t>Uuden kohtaamispaikan suunnittelu</t>
  </si>
  <si>
    <t>2026/05</t>
  </si>
  <si>
    <t>2026/02</t>
  </si>
  <si>
    <t>2027/06</t>
  </si>
  <si>
    <t>TRL suunnittelu 2026</t>
  </si>
  <si>
    <t>Tasoristeyslaitosten rakentamissuunnittelu</t>
  </si>
  <si>
    <t>Vt 4 Palokan kohta (MAL)</t>
  </si>
  <si>
    <t>Vt 4 Palokan kohta, Jyväskylä, rakentamissuunnitelman laatiminen ja mahdollinen lisäpohjatutkimusten teettäminen</t>
  </si>
  <si>
    <t>2026/08</t>
  </si>
  <si>
    <t>Jyväskylä</t>
  </si>
  <si>
    <t>Toimeksianto sisältää mm. kahden tiesuunnitelmakokonaisuuden, "Valtatien 4 parantaminen Palokan eritasoliittymän kohdalla" ja "Maantien 16685 (Palokanorren) parantaminen välillä Ruokkeentie-Ritopohjantie" sekä Jyväskylän kaupungin teettämien, hallinnollisten katusuunnitelmien (Ruokkeentie, Saarenmaantie) rakentamissuunnittelun. Hanke sisältää yhteensä 13 sillan, kolmen nykyisen kiertoliittymän sekä kolmen uuden kiertoliittymän suunnittelun liittyvine katujärjestelyineen, varusteineen ja laitteineen sekä pohjanvahvistuksineen. Yhteishanke Jyväskylän kaupungin kanssa.</t>
  </si>
  <si>
    <t>Vt 4 parantaminen Hirvas-Rovaniemi-Vikajärvi-välillä</t>
  </si>
  <si>
    <t>Vt 4 Hirvas-Rovaniemi tiesuunnitelman laadinta</t>
  </si>
  <si>
    <t>Tiesuunnitelma</t>
  </si>
  <si>
    <t>2027/10</t>
  </si>
  <si>
    <t>Rovaniemi</t>
  </si>
  <si>
    <t>Keijo Heikkilä</t>
  </si>
  <si>
    <t>029 534 3582</t>
  </si>
  <si>
    <t>Toteutetaan yhdessä Lapin ELY -keskuksen kanssa</t>
  </si>
  <si>
    <t>Vt 4 Napapiiri-Apukka tiesuunnitelman laadinta</t>
  </si>
  <si>
    <t>Vt 9 Kanavuori - Lievestuore YS</t>
  </si>
  <si>
    <t xml:space="preserve">YS </t>
  </si>
  <si>
    <t>2028/03</t>
  </si>
  <si>
    <t>Keski-SuomI</t>
  </si>
  <si>
    <t>Keski-Suomen ELY-keskus</t>
  </si>
  <si>
    <t>Iiris Terävä</t>
  </si>
  <si>
    <t>0295 021 119</t>
  </si>
  <si>
    <t>Rataosuuden Kouvola-Selänpää nopeudennoston ratasuunnitelman laatiminen</t>
  </si>
  <si>
    <t>Ratasuunnitelmassa poistetaan osuudelta 3 kpl tasoristeyksiä ja suunnitellaan kaarreoikaisut (nopeudennostotoimenpiteet).</t>
  </si>
  <si>
    <t>Ratasuunnitelma</t>
  </si>
  <si>
    <t>2026/11</t>
  </si>
  <si>
    <t>Kouvola</t>
  </si>
  <si>
    <t>Heidi Mäenpää</t>
  </si>
  <si>
    <t>0295343819</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</si>
  <si>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</si>
  <si>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Vt27 Ylivieskan eteläinen ylikulkusilta</t>
  </si>
  <si>
    <t>Vt27 Ylivieskan eteläinen ylikulkusilta rakentamissuunnitelman laatiminen</t>
  </si>
  <si>
    <t>2027/02</t>
  </si>
  <si>
    <t>Ylivieska</t>
  </si>
  <si>
    <t>Mikko Ylikulju</t>
  </si>
  <si>
    <t>029 534 3537</t>
  </si>
  <si>
    <t>Sisältää lisäksi junaradan päällysrakenne- ja sähköratasuunnittelua sekä katu- ja kevyenliikenteen suunnittelua.</t>
  </si>
  <si>
    <t>Rail Nordica, suunnittelupalvelut 2026-2030</t>
  </si>
  <si>
    <t xml:space="preserve">Eurooppalaisen raideleveyden suunnittelu Kemin ja Tornion välisellä alueella.  Kohde sisältyy erooppalaisen raideleveyden ratayhteyksien suunnitteluun välille Tornio–Haaparanta–Kemi myönnettyyn  20 miljoonan euron valtuuteen. </t>
  </si>
  <si>
    <t>Yleis- ja ratasuunnittelmat</t>
  </si>
  <si>
    <t>10 000 000 - 15 000 000</t>
  </si>
  <si>
    <t>2026/06</t>
  </si>
  <si>
    <t>2029/06</t>
  </si>
  <si>
    <t>Outi Leuhtonen</t>
  </si>
  <si>
    <t>029 534 3334</t>
  </si>
  <si>
    <t>Markkinavuoropuhelutilaisuus alustavasti ke 12.11.2025 klo 12.00. Kutsu julkaistaan myöhemmin.</t>
  </si>
  <si>
    <t>Vt 6 parantaminen Kouvolan kohdalla välillä Keltti-Puhjo, RS</t>
  </si>
  <si>
    <t>RS</t>
  </si>
  <si>
    <t>2027/6</t>
  </si>
  <si>
    <t>Kymenlaakso</t>
  </si>
  <si>
    <t>Kaakkois-Suomen ELY-keskus</t>
  </si>
  <si>
    <t>Vesa Koistinen</t>
  </si>
  <si>
    <t>0295 029 179</t>
  </si>
  <si>
    <t>Vt 21 parantaminen välillä Maunu-Ropinsalmi, Enontekiö</t>
  </si>
  <si>
    <t>Enontekiö</t>
  </si>
  <si>
    <t>Lapin ELY-keskus</t>
  </si>
  <si>
    <t>Jukka Rantajärvi</t>
  </si>
  <si>
    <t>0295 037 008</t>
  </si>
  <si>
    <t>Vt 21 parantaminen välillä Ropinsalmi-Ailakkalahti, Enontekiö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</si>
</sst>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
      <sz val="8"/>
      <name val="Arial"/>
    </font>
  </fonts>
  <fills count="2">
    <fill>
      <patternFill patternType="none"/>
    </fill>
    <fill>
      <patternFill patternType="gray125"/>
    </fill>
  </fills>
  <borders count="1">
    <border>
      <left/>
      <right/>
      <top/>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44">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2" fillId="0" borderId="0" xfId="0" applyFont="1" applyAlignment="1">
      <alignment wrapText="1"/>
    </xf>
    <xf numFmtId="3" fontId="10" fillId="0" borderId="0" xfId="4" applyNumberFormat="1" applyFont="1" applyAlignment="1" applyProtection="1">
      <alignment wrapText="1"/>
      <protection locked="0"/>
    </xf>
    <xf numFmtId="0" fontId="10" fillId="0" borderId="0" xfId="4" applyFont="1" applyAlignment="1" applyProtection="1">
      <alignment wrapText="1"/>
      <protection locked="0"/>
    </xf>
    <xf numFmtId="49" fontId="10" fillId="0" borderId="0" xfId="0" quotePrefix="1" applyNumberFormat="1" applyFont="1" applyAlignment="1" applyProtection="1">
      <alignment wrapText="1"/>
      <protection locked="0"/>
    </xf>
    <xf numFmtId="0" fontId="6" fillId="0" borderId="0" xfId="0" applyFont="1" applyAlignment="1" applyProtection="1">
      <alignment wrapText="1"/>
      <protection locked="0"/>
    </xf>
    <xf numFmtId="3" fontId="6"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0" fontId="10" fillId="0" borderId="0" xfId="6" applyFont="1" applyAlignment="1" applyProtection="1">
      <alignment wrapText="1"/>
      <protection locked="0"/>
    </xf>
    <xf numFmtId="17" fontId="10" fillId="0" borderId="0" xfId="0" applyNumberFormat="1" applyFont="1" applyAlignment="1" applyProtection="1">
      <alignment wrapText="1"/>
      <protection locked="0"/>
    </xf>
    <xf numFmtId="49" fontId="6" fillId="0" borderId="0" xfId="0" quotePrefix="1" applyNumberFormat="1" applyFont="1" applyAlignment="1" applyProtection="1">
      <alignment wrapText="1"/>
      <protection locked="0"/>
    </xf>
    <xf numFmtId="0" fontId="2" fillId="0" borderId="0" xfId="0" applyFont="1" applyAlignment="1" applyProtection="1">
      <alignment wrapText="1"/>
      <protection locked="0"/>
    </xf>
    <xf numFmtId="17" fontId="2" fillId="0" borderId="0" xfId="0" applyNumberFormat="1" applyFont="1" applyAlignment="1" applyProtection="1">
      <alignment wrapText="1"/>
      <protection locked="0"/>
    </xf>
    <xf numFmtId="49" fontId="2" fillId="0" borderId="0" xfId="0" applyNumberFormat="1" applyFont="1" applyAlignment="1" applyProtection="1">
      <alignment wrapText="1"/>
      <protection locked="0"/>
    </xf>
    <xf numFmtId="0" fontId="14" fillId="0" borderId="0" xfId="0" applyFont="1" applyAlignment="1" applyProtection="1">
      <alignment wrapText="1"/>
      <protection locked="0"/>
    </xf>
    <xf numFmtId="0" fontId="10" fillId="0" borderId="0" xfId="2" applyFont="1" applyAlignment="1" applyProtection="1">
      <alignment wrapText="1"/>
      <protection locked="0"/>
    </xf>
    <xf numFmtId="3" fontId="10" fillId="0" borderId="0" xfId="2" applyNumberFormat="1" applyFont="1" applyAlignment="1" applyProtection="1">
      <alignment wrapText="1"/>
      <protection locked="0"/>
    </xf>
    <xf numFmtId="49" fontId="10" fillId="0" borderId="0" xfId="2" applyNumberFormat="1" applyFont="1" applyAlignment="1" applyProtection="1">
      <alignment wrapText="1"/>
      <protection locked="0"/>
    </xf>
    <xf numFmtId="0" fontId="2" fillId="0" borderId="0" xfId="2" applyFont="1" applyAlignment="1" applyProtection="1">
      <alignment wrapText="1"/>
      <protection locked="0"/>
    </xf>
    <xf numFmtId="3" fontId="2" fillId="0" borderId="0" xfId="2" applyNumberFormat="1" applyFont="1" applyAlignment="1" applyProtection="1">
      <alignment wrapText="1"/>
      <protection locked="0"/>
    </xf>
    <xf numFmtId="49" fontId="2" fillId="0" borderId="0" xfId="2" applyNumberFormat="1" applyFont="1" applyAlignment="1" applyProtection="1">
      <alignment wrapText="1"/>
      <protection locked="0"/>
    </xf>
    <xf numFmtId="17" fontId="10" fillId="0" borderId="0" xfId="2" applyNumberFormat="1" applyFont="1" applyAlignment="1" applyProtection="1">
      <alignment wrapText="1"/>
      <protection locked="0"/>
    </xf>
    <xf numFmtId="0" fontId="6" fillId="0" borderId="0" xfId="2" applyFont="1" applyAlignment="1" applyProtection="1">
      <alignment wrapText="1"/>
      <protection locked="0"/>
    </xf>
    <xf numFmtId="3" fontId="6" fillId="0" borderId="0" xfId="2" applyNumberFormat="1" applyFont="1" applyAlignment="1" applyProtection="1">
      <alignment wrapText="1"/>
      <protection locked="0"/>
    </xf>
    <xf numFmtId="49" fontId="6" fillId="0" borderId="0" xfId="2" applyNumberFormat="1" applyFont="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31">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O28" totalsRowCount="1" headerRowDxfId="30">
  <autoFilter ref="A6:O27" xr:uid="{00000000-0009-0000-0100-000002000000}"/>
  <sortState xmlns:xlrd2="http://schemas.microsoft.com/office/spreadsheetml/2017/richdata2" ref="A7:N15">
    <sortCondition ref="C5:C15"/>
  </sortState>
  <tableColumns count="15">
    <tableColumn id="13" xr3:uid="{00000000-0010-0000-0000-00000D000000}" name="Hanke" totalsRowLabel="Yhteensä" dataDxfId="29" totalsRowDxfId="14"/>
    <tableColumn id="1" xr3:uid="{00000000-0010-0000-0000-000001000000}" name="Sopimuksen kohde" dataDxfId="28" totalsRowDxfId="13"/>
    <tableColumn id="12" xr3:uid="{00000000-0010-0000-0000-00000C000000}" name="Väylä-muoto" totalsRowFunction="count" dataDxfId="27" totalsRowDxfId="12"/>
    <tableColumn id="2" xr3:uid="{00000000-0010-0000-0000-000002000000}" name="Suunnitelma-laji" dataDxfId="26" totalsRowDxfId="11"/>
    <tableColumn id="15" xr3:uid="{7F4425ED-D54E-4D6A-9DF5-96FDE4372C25}" name="Vaativuus-luokka (Perus/Vaativa/Erittäin vaativa)" dataDxfId="25" totalsRowDxfId="10" dataCellStyle="Normaali 3 2"/>
    <tableColumn id="3" xr3:uid="{00000000-0010-0000-0000-000003000000}" name="Kustannus-arvio, € (ilman alv:a)" totalsRowFunction="sum" dataDxfId="24" totalsRowDxfId="9"/>
    <tableColumn id="4" xr3:uid="{00000000-0010-0000-0000-000004000000}" name="Hankinta alkaa_x000a_(vvvv/kk)" dataDxfId="23" totalsRowDxfId="8"/>
    <tableColumn id="5" xr3:uid="{00000000-0010-0000-0000-000005000000}" name="Sopimus alkaa _x000a_(vvvv/kk)" dataDxfId="22" totalsRowDxfId="7"/>
    <tableColumn id="6" xr3:uid="{00000000-0010-0000-0000-000006000000}" name="Sopimus päättyy _x000a_(vvvv/kk)" dataDxfId="21" totalsRowDxfId="6"/>
    <tableColumn id="7" xr3:uid="{00000000-0010-0000-0000-000007000000}" name="Sijainti _x000a_(kunta tai_x000a_maakunta)" dataDxfId="20" totalsRowDxfId="5"/>
    <tableColumn id="8" xr3:uid="{00000000-0010-0000-0000-000008000000}" name="Hankintayksikkö" dataDxfId="19" totalsRowDxfId="4"/>
    <tableColumn id="9" xr3:uid="{00000000-0010-0000-0000-000009000000}" name="Yhteyshenkilö" dataDxfId="18" totalsRowDxfId="3"/>
    <tableColumn id="10" xr3:uid="{00000000-0010-0000-0000-00000A000000}" name="Puhelin-numero" dataDxfId="17" totalsRowDxfId="2"/>
    <tableColumn id="14" xr3:uid="{00000000-0010-0000-0000-00000E000000}" name="Mestari-kisällimalli käytössä (Kyllä/Ei)" dataDxfId="16" totalsRowDxfId="1" dataCellStyle="Normaali 3"/>
    <tableColumn id="11" xr3:uid="{00000000-0010-0000-0000-00000B000000}" name="Lisätietoja" dataDxfId="15"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8"/>
  <sheetViews>
    <sheetView tabSelected="1" zoomScaleNormal="100" workbookViewId="0">
      <selection activeCell="D2" sqref="D2"/>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0" bestFit="1" customWidth="1"/>
    <col min="10" max="10" width="16.875" style="5" customWidth="1"/>
    <col min="11" max="11" width="12.75" style="2" bestFit="1" customWidth="1"/>
    <col min="12" max="12" width="10.125" style="2" customWidth="1"/>
    <col min="13" max="13" width="9.125" customWidth="1"/>
    <col min="14" max="14" width="9.75" customWidth="1"/>
    <col min="15" max="15" width="10.125" customWidth="1"/>
  </cols>
  <sheetData>
    <row r="1" spans="1:15" ht="18" x14ac:dyDescent="0.25">
      <c r="A1" s="1" t="s">
        <v>20</v>
      </c>
      <c r="B1" s="1"/>
      <c r="C1" s="5" t="s">
        <v>4</v>
      </c>
    </row>
    <row r="2" spans="1:15" ht="18" x14ac:dyDescent="0.25">
      <c r="A2" s="1" t="s">
        <v>16</v>
      </c>
      <c r="B2" s="1"/>
      <c r="C2" s="5" t="s">
        <v>0</v>
      </c>
      <c r="D2" s="6">
        <v>45946</v>
      </c>
      <c r="J2" s="9"/>
    </row>
    <row r="3" spans="1:15" ht="18" x14ac:dyDescent="0.25">
      <c r="A3" s="1"/>
      <c r="B3" s="1"/>
      <c r="C3" s="7" t="s">
        <v>7</v>
      </c>
      <c r="E3" s="12" t="s">
        <v>8</v>
      </c>
      <c r="J3" s="10"/>
    </row>
    <row r="4" spans="1:15" ht="18" x14ac:dyDescent="0.25">
      <c r="A4" s="1"/>
      <c r="B4" s="1"/>
      <c r="C4" s="8"/>
      <c r="J4" s="10"/>
    </row>
    <row r="5" spans="1:15" x14ac:dyDescent="0.2">
      <c r="J5" s="10"/>
    </row>
    <row r="6" spans="1:15" ht="53.25" customHeight="1" x14ac:dyDescent="0.2">
      <c r="A6" s="4" t="s">
        <v>10</v>
      </c>
      <c r="B6" s="3" t="s">
        <v>11</v>
      </c>
      <c r="C6" s="9" t="s">
        <v>6</v>
      </c>
      <c r="D6" s="9" t="s">
        <v>12</v>
      </c>
      <c r="E6" s="9" t="s">
        <v>67</v>
      </c>
      <c r="F6" s="13" t="s">
        <v>19</v>
      </c>
      <c r="G6" s="9" t="s">
        <v>18</v>
      </c>
      <c r="H6" s="9" t="s">
        <v>14</v>
      </c>
      <c r="I6" s="9" t="s">
        <v>15</v>
      </c>
      <c r="J6" s="9" t="s">
        <v>5</v>
      </c>
      <c r="K6" s="9" t="s">
        <v>1</v>
      </c>
      <c r="L6" s="3" t="s">
        <v>13</v>
      </c>
      <c r="M6" s="3" t="s">
        <v>2</v>
      </c>
      <c r="N6" s="20" t="s">
        <v>24</v>
      </c>
      <c r="O6" s="3" t="s">
        <v>3</v>
      </c>
    </row>
    <row r="7" spans="1:15" s="15" customFormat="1" ht="56.25" x14ac:dyDescent="0.2">
      <c r="A7" s="18" t="s">
        <v>83</v>
      </c>
      <c r="B7" s="18" t="s">
        <v>59</v>
      </c>
      <c r="C7" s="18" t="s">
        <v>22</v>
      </c>
      <c r="D7" s="18" t="s">
        <v>59</v>
      </c>
      <c r="E7" s="18" t="s">
        <v>76</v>
      </c>
      <c r="F7" s="19">
        <v>900000</v>
      </c>
      <c r="G7" s="18" t="s">
        <v>70</v>
      </c>
      <c r="H7" s="18" t="s">
        <v>71</v>
      </c>
      <c r="I7" s="18" t="s">
        <v>105</v>
      </c>
      <c r="J7" s="18" t="s">
        <v>84</v>
      </c>
      <c r="K7" s="18" t="s">
        <v>21</v>
      </c>
      <c r="L7" s="18" t="s">
        <v>85</v>
      </c>
      <c r="M7" s="14" t="s">
        <v>86</v>
      </c>
      <c r="N7" s="14" t="s">
        <v>25</v>
      </c>
      <c r="O7" s="18" t="s">
        <v>87</v>
      </c>
    </row>
    <row r="8" spans="1:15" s="16" customFormat="1" ht="45" x14ac:dyDescent="0.2">
      <c r="A8" s="18" t="s">
        <v>34</v>
      </c>
      <c r="B8" s="18" t="s">
        <v>35</v>
      </c>
      <c r="C8" s="18" t="s">
        <v>17</v>
      </c>
      <c r="D8" s="18" t="s">
        <v>31</v>
      </c>
      <c r="E8" s="18" t="s">
        <v>68</v>
      </c>
      <c r="F8" s="19">
        <v>400000</v>
      </c>
      <c r="G8" s="18" t="s">
        <v>69</v>
      </c>
      <c r="H8" s="18" t="s">
        <v>70</v>
      </c>
      <c r="I8" s="18" t="s">
        <v>48</v>
      </c>
      <c r="J8" s="18" t="s">
        <v>37</v>
      </c>
      <c r="K8" s="18" t="s">
        <v>21</v>
      </c>
      <c r="L8" s="18" t="s">
        <v>38</v>
      </c>
      <c r="M8" s="14" t="s">
        <v>39</v>
      </c>
      <c r="N8" s="14" t="s">
        <v>25</v>
      </c>
      <c r="O8" s="18" t="s">
        <v>40</v>
      </c>
    </row>
    <row r="9" spans="1:15" s="11" customFormat="1" ht="33.75" x14ac:dyDescent="0.2">
      <c r="A9" s="18" t="s">
        <v>34</v>
      </c>
      <c r="B9" s="18" t="s">
        <v>101</v>
      </c>
      <c r="C9" s="18" t="s">
        <v>17</v>
      </c>
      <c r="D9" s="18" t="s">
        <v>31</v>
      </c>
      <c r="E9" s="18" t="s">
        <v>68</v>
      </c>
      <c r="F9" s="19">
        <v>250000</v>
      </c>
      <c r="G9" s="18" t="s">
        <v>70</v>
      </c>
      <c r="H9" s="18" t="s">
        <v>72</v>
      </c>
      <c r="I9" s="18" t="s">
        <v>48</v>
      </c>
      <c r="J9" s="18" t="s">
        <v>103</v>
      </c>
      <c r="K9" s="18" t="s">
        <v>21</v>
      </c>
      <c r="L9" s="18" t="s">
        <v>38</v>
      </c>
      <c r="M9" s="14" t="s">
        <v>39</v>
      </c>
      <c r="N9" s="14" t="s">
        <v>25</v>
      </c>
      <c r="O9" s="18" t="s">
        <v>104</v>
      </c>
    </row>
    <row r="10" spans="1:15" s="11" customFormat="1" ht="123.75" x14ac:dyDescent="0.2">
      <c r="A10" s="18" t="s">
        <v>34</v>
      </c>
      <c r="B10" s="18" t="s">
        <v>46</v>
      </c>
      <c r="C10" s="18" t="s">
        <v>17</v>
      </c>
      <c r="D10" s="18" t="s">
        <v>31</v>
      </c>
      <c r="E10" s="18"/>
      <c r="F10" s="19">
        <v>500000</v>
      </c>
      <c r="G10" s="18" t="s">
        <v>42</v>
      </c>
      <c r="H10" s="18" t="s">
        <v>106</v>
      </c>
      <c r="I10" s="18" t="s">
        <v>107</v>
      </c>
      <c r="J10" s="18" t="s">
        <v>49</v>
      </c>
      <c r="K10" s="18" t="s">
        <v>21</v>
      </c>
      <c r="L10" s="18" t="s">
        <v>38</v>
      </c>
      <c r="M10" s="14" t="s">
        <v>39</v>
      </c>
      <c r="N10" s="14" t="s">
        <v>25</v>
      </c>
      <c r="O10" s="18" t="s">
        <v>50</v>
      </c>
    </row>
    <row r="11" spans="1:15" s="11" customFormat="1" ht="112.5" x14ac:dyDescent="0.2">
      <c r="A11" s="18" t="s">
        <v>88</v>
      </c>
      <c r="B11" s="18" t="s">
        <v>59</v>
      </c>
      <c r="C11" s="18" t="s">
        <v>22</v>
      </c>
      <c r="D11" s="18" t="s">
        <v>59</v>
      </c>
      <c r="E11" s="18" t="s">
        <v>76</v>
      </c>
      <c r="F11" s="19">
        <v>550000</v>
      </c>
      <c r="G11" s="18" t="s">
        <v>47</v>
      </c>
      <c r="H11" s="18" t="s">
        <v>71</v>
      </c>
      <c r="I11" s="18" t="s">
        <v>89</v>
      </c>
      <c r="J11" s="18" t="s">
        <v>90</v>
      </c>
      <c r="K11" s="18" t="s">
        <v>21</v>
      </c>
      <c r="L11" s="18" t="s">
        <v>91</v>
      </c>
      <c r="M11" s="14" t="s">
        <v>92</v>
      </c>
      <c r="N11" s="14" t="s">
        <v>25</v>
      </c>
      <c r="O11" s="18" t="s">
        <v>93</v>
      </c>
    </row>
    <row r="12" spans="1:15" s="11" customFormat="1" ht="45" x14ac:dyDescent="0.2">
      <c r="A12" s="24" t="s">
        <v>131</v>
      </c>
      <c r="B12" s="24" t="s">
        <v>132</v>
      </c>
      <c r="C12" s="24" t="s">
        <v>17</v>
      </c>
      <c r="D12" s="24" t="s">
        <v>133</v>
      </c>
      <c r="E12" s="24" t="s">
        <v>68</v>
      </c>
      <c r="F12" s="25">
        <v>600000</v>
      </c>
      <c r="G12" s="24" t="s">
        <v>72</v>
      </c>
      <c r="H12" s="24" t="s">
        <v>42</v>
      </c>
      <c r="I12" s="24" t="s">
        <v>134</v>
      </c>
      <c r="J12" s="24" t="s">
        <v>135</v>
      </c>
      <c r="K12" s="24" t="s">
        <v>21</v>
      </c>
      <c r="L12" s="24" t="s">
        <v>136</v>
      </c>
      <c r="M12" s="26" t="s">
        <v>137</v>
      </c>
      <c r="N12" s="26" t="s">
        <v>25</v>
      </c>
      <c r="O12" s="24"/>
    </row>
    <row r="13" spans="1:15" s="16" customFormat="1" ht="45" x14ac:dyDescent="0.2">
      <c r="A13" s="18" t="s">
        <v>26</v>
      </c>
      <c r="B13" s="18" t="s">
        <v>108</v>
      </c>
      <c r="C13" s="18" t="s">
        <v>17</v>
      </c>
      <c r="D13" s="18" t="s">
        <v>59</v>
      </c>
      <c r="E13" s="18"/>
      <c r="F13" s="19">
        <v>200000</v>
      </c>
      <c r="G13" s="18" t="s">
        <v>58</v>
      </c>
      <c r="H13" s="18" t="s">
        <v>82</v>
      </c>
      <c r="I13" s="18" t="s">
        <v>102</v>
      </c>
      <c r="J13" s="18" t="s">
        <v>27</v>
      </c>
      <c r="K13" s="18" t="s">
        <v>21</v>
      </c>
      <c r="L13" s="18" t="s">
        <v>74</v>
      </c>
      <c r="M13" s="18" t="s">
        <v>75</v>
      </c>
      <c r="N13" s="14" t="s">
        <v>25</v>
      </c>
      <c r="O13" s="18" t="s">
        <v>109</v>
      </c>
    </row>
    <row r="14" spans="1:15" s="17" customFormat="1" ht="90" x14ac:dyDescent="0.2">
      <c r="A14" s="18" t="s">
        <v>51</v>
      </c>
      <c r="B14" s="18" t="s">
        <v>52</v>
      </c>
      <c r="C14" s="18" t="s">
        <v>22</v>
      </c>
      <c r="D14" s="18" t="s">
        <v>53</v>
      </c>
      <c r="E14" s="18"/>
      <c r="F14" s="19">
        <v>180000</v>
      </c>
      <c r="G14" s="18" t="s">
        <v>32</v>
      </c>
      <c r="H14" s="18" t="s">
        <v>30</v>
      </c>
      <c r="I14" s="18" t="s">
        <v>42</v>
      </c>
      <c r="J14" s="18" t="s">
        <v>27</v>
      </c>
      <c r="K14" s="18" t="s">
        <v>21</v>
      </c>
      <c r="L14" s="18" t="s">
        <v>28</v>
      </c>
      <c r="M14" s="14" t="s">
        <v>54</v>
      </c>
      <c r="N14" s="14" t="s">
        <v>25</v>
      </c>
      <c r="O14" s="18" t="s">
        <v>55</v>
      </c>
    </row>
    <row r="15" spans="1:15" s="17" customFormat="1" ht="409.5" x14ac:dyDescent="0.2">
      <c r="A15" s="18" t="s">
        <v>110</v>
      </c>
      <c r="B15" s="18" t="s">
        <v>111</v>
      </c>
      <c r="C15" s="18" t="s">
        <v>22</v>
      </c>
      <c r="D15" s="18" t="s">
        <v>59</v>
      </c>
      <c r="E15" s="18" t="s">
        <v>76</v>
      </c>
      <c r="F15" s="19">
        <v>1000000</v>
      </c>
      <c r="G15" s="28" t="s">
        <v>71</v>
      </c>
      <c r="H15" s="18" t="s">
        <v>73</v>
      </c>
      <c r="I15" s="18" t="s">
        <v>112</v>
      </c>
      <c r="J15" s="18" t="s">
        <v>113</v>
      </c>
      <c r="K15" s="18" t="s">
        <v>21</v>
      </c>
      <c r="L15" s="18" t="s">
        <v>28</v>
      </c>
      <c r="M15" s="14" t="s">
        <v>54</v>
      </c>
      <c r="N15" s="14" t="s">
        <v>25</v>
      </c>
      <c r="O15" s="18" t="s">
        <v>114</v>
      </c>
    </row>
    <row r="16" spans="1:15" ht="45" x14ac:dyDescent="0.2">
      <c r="A16" s="18" t="s">
        <v>94</v>
      </c>
      <c r="B16" s="18" t="s">
        <v>95</v>
      </c>
      <c r="C16" s="18" t="s">
        <v>17</v>
      </c>
      <c r="D16" s="18" t="s">
        <v>59</v>
      </c>
      <c r="E16" s="18"/>
      <c r="F16" s="19">
        <v>100000</v>
      </c>
      <c r="G16" s="18" t="s">
        <v>96</v>
      </c>
      <c r="H16" s="18" t="s">
        <v>47</v>
      </c>
      <c r="I16" s="18" t="s">
        <v>42</v>
      </c>
      <c r="J16" s="18" t="s">
        <v>97</v>
      </c>
      <c r="K16" s="18" t="s">
        <v>21</v>
      </c>
      <c r="L16" s="18" t="s">
        <v>98</v>
      </c>
      <c r="M16" s="23" t="s">
        <v>99</v>
      </c>
      <c r="N16" s="14" t="s">
        <v>25</v>
      </c>
      <c r="O16" s="18" t="s">
        <v>100</v>
      </c>
    </row>
    <row r="17" spans="1:15" ht="56.25" x14ac:dyDescent="0.2">
      <c r="A17" s="18" t="s">
        <v>115</v>
      </c>
      <c r="B17" s="18" t="s">
        <v>116</v>
      </c>
      <c r="C17" s="18" t="s">
        <v>22</v>
      </c>
      <c r="D17" s="18" t="s">
        <v>117</v>
      </c>
      <c r="E17" s="18" t="s">
        <v>76</v>
      </c>
      <c r="F17" s="19">
        <v>500000</v>
      </c>
      <c r="G17" s="18" t="s">
        <v>72</v>
      </c>
      <c r="H17" s="18" t="s">
        <v>42</v>
      </c>
      <c r="I17" s="18" t="s">
        <v>118</v>
      </c>
      <c r="J17" s="18" t="s">
        <v>119</v>
      </c>
      <c r="K17" s="18" t="s">
        <v>21</v>
      </c>
      <c r="L17" s="18" t="s">
        <v>120</v>
      </c>
      <c r="M17" s="18" t="s">
        <v>121</v>
      </c>
      <c r="N17" s="18" t="s">
        <v>25</v>
      </c>
      <c r="O17" s="18" t="s">
        <v>122</v>
      </c>
    </row>
    <row r="18" spans="1:15" ht="56.25" x14ac:dyDescent="0.2">
      <c r="A18" s="18" t="s">
        <v>115</v>
      </c>
      <c r="B18" s="18" t="s">
        <v>123</v>
      </c>
      <c r="C18" s="18" t="s">
        <v>22</v>
      </c>
      <c r="D18" s="18" t="s">
        <v>117</v>
      </c>
      <c r="E18" s="18" t="s">
        <v>76</v>
      </c>
      <c r="F18" s="19">
        <v>500000</v>
      </c>
      <c r="G18" s="18" t="s">
        <v>72</v>
      </c>
      <c r="H18" s="18" t="s">
        <v>42</v>
      </c>
      <c r="I18" s="18" t="s">
        <v>118</v>
      </c>
      <c r="J18" s="18" t="s">
        <v>119</v>
      </c>
      <c r="K18" s="18" t="s">
        <v>21</v>
      </c>
      <c r="L18" s="18" t="s">
        <v>120</v>
      </c>
      <c r="M18" s="18" t="s">
        <v>121</v>
      </c>
      <c r="N18" s="18" t="s">
        <v>25</v>
      </c>
      <c r="O18" s="18" t="s">
        <v>122</v>
      </c>
    </row>
    <row r="19" spans="1:15" ht="408.75" customHeight="1" x14ac:dyDescent="0.2">
      <c r="A19" s="18" t="s">
        <v>26</v>
      </c>
      <c r="B19" s="18" t="s">
        <v>57</v>
      </c>
      <c r="C19" s="18" t="s">
        <v>17</v>
      </c>
      <c r="D19" s="22" t="s">
        <v>41</v>
      </c>
      <c r="E19" s="22"/>
      <c r="F19" s="21">
        <v>300000</v>
      </c>
      <c r="G19" s="22" t="s">
        <v>33</v>
      </c>
      <c r="H19" s="18" t="s">
        <v>32</v>
      </c>
      <c r="I19" s="18" t="s">
        <v>58</v>
      </c>
      <c r="J19" s="18" t="s">
        <v>43</v>
      </c>
      <c r="K19" s="18" t="s">
        <v>21</v>
      </c>
      <c r="L19" s="18" t="s">
        <v>44</v>
      </c>
      <c r="M19" s="14" t="s">
        <v>45</v>
      </c>
      <c r="N19" s="14"/>
      <c r="O19" s="18" t="s">
        <v>138</v>
      </c>
    </row>
    <row r="20" spans="1:15" ht="101.25" x14ac:dyDescent="0.2">
      <c r="A20" s="24" t="s">
        <v>139</v>
      </c>
      <c r="B20" s="24" t="s">
        <v>140</v>
      </c>
      <c r="C20" s="24"/>
      <c r="D20" s="24"/>
      <c r="E20" s="24"/>
      <c r="F20" s="25"/>
      <c r="G20" s="24" t="s">
        <v>106</v>
      </c>
      <c r="H20" s="24" t="s">
        <v>82</v>
      </c>
      <c r="I20" s="24" t="s">
        <v>141</v>
      </c>
      <c r="J20" s="24" t="s">
        <v>142</v>
      </c>
      <c r="K20" s="24" t="s">
        <v>21</v>
      </c>
      <c r="L20" s="24" t="s">
        <v>143</v>
      </c>
      <c r="M20" s="29" t="s">
        <v>144</v>
      </c>
      <c r="N20" s="26"/>
      <c r="O20" s="24" t="s">
        <v>145</v>
      </c>
    </row>
    <row r="21" spans="1:15" ht="78.75" x14ac:dyDescent="0.2">
      <c r="A21" s="24" t="s">
        <v>146</v>
      </c>
      <c r="B21" s="30" t="s">
        <v>147</v>
      </c>
      <c r="C21" s="30" t="s">
        <v>17</v>
      </c>
      <c r="D21" s="30" t="s">
        <v>148</v>
      </c>
      <c r="E21" s="30"/>
      <c r="F21" s="25" t="s">
        <v>149</v>
      </c>
      <c r="G21" s="31" t="s">
        <v>71</v>
      </c>
      <c r="H21" s="31" t="s">
        <v>150</v>
      </c>
      <c r="I21" s="30" t="s">
        <v>151</v>
      </c>
      <c r="J21" s="30" t="s">
        <v>27</v>
      </c>
      <c r="K21" s="30" t="s">
        <v>21</v>
      </c>
      <c r="L21" s="30" t="s">
        <v>152</v>
      </c>
      <c r="M21" s="32" t="s">
        <v>153</v>
      </c>
      <c r="N21" s="14"/>
      <c r="O21" s="30" t="s">
        <v>154</v>
      </c>
    </row>
    <row r="22" spans="1:15" ht="33.75" x14ac:dyDescent="0.2">
      <c r="A22" s="34" t="s">
        <v>60</v>
      </c>
      <c r="B22" s="34"/>
      <c r="C22" s="34" t="s">
        <v>23</v>
      </c>
      <c r="D22" s="34" t="s">
        <v>61</v>
      </c>
      <c r="E22" s="34"/>
      <c r="F22" s="35">
        <v>8000000</v>
      </c>
      <c r="G22" s="34" t="s">
        <v>32</v>
      </c>
      <c r="H22" s="34" t="s">
        <v>30</v>
      </c>
      <c r="I22" s="34" t="s">
        <v>56</v>
      </c>
      <c r="J22" s="34" t="s">
        <v>62</v>
      </c>
      <c r="K22" s="34" t="s">
        <v>63</v>
      </c>
      <c r="L22" s="34" t="s">
        <v>64</v>
      </c>
      <c r="M22" s="36" t="s">
        <v>65</v>
      </c>
      <c r="N22" s="36" t="s">
        <v>66</v>
      </c>
      <c r="O22" s="27"/>
    </row>
    <row r="23" spans="1:15" ht="22.5" x14ac:dyDescent="0.2">
      <c r="A23" s="37" t="s">
        <v>155</v>
      </c>
      <c r="B23" s="37"/>
      <c r="C23" s="37" t="s">
        <v>23</v>
      </c>
      <c r="D23" s="37" t="s">
        <v>156</v>
      </c>
      <c r="E23" s="37" t="s">
        <v>76</v>
      </c>
      <c r="F23" s="38">
        <v>500000</v>
      </c>
      <c r="G23" s="37" t="s">
        <v>72</v>
      </c>
      <c r="H23" s="37" t="s">
        <v>73</v>
      </c>
      <c r="I23" s="37" t="s">
        <v>157</v>
      </c>
      <c r="J23" s="37" t="s">
        <v>158</v>
      </c>
      <c r="K23" s="37" t="s">
        <v>159</v>
      </c>
      <c r="L23" s="37" t="s">
        <v>160</v>
      </c>
      <c r="M23" s="39" t="s">
        <v>161</v>
      </c>
      <c r="N23" s="39" t="s">
        <v>25</v>
      </c>
      <c r="O23" s="27"/>
    </row>
    <row r="24" spans="1:15" ht="22.5" x14ac:dyDescent="0.2">
      <c r="A24" s="34" t="s">
        <v>124</v>
      </c>
      <c r="B24" s="34"/>
      <c r="C24" s="34" t="s">
        <v>22</v>
      </c>
      <c r="D24" s="34" t="s">
        <v>125</v>
      </c>
      <c r="E24" s="34" t="s">
        <v>76</v>
      </c>
      <c r="F24" s="35">
        <v>400000</v>
      </c>
      <c r="G24" s="40" t="s">
        <v>72</v>
      </c>
      <c r="H24" s="34" t="s">
        <v>73</v>
      </c>
      <c r="I24" s="34" t="s">
        <v>126</v>
      </c>
      <c r="J24" s="34" t="s">
        <v>127</v>
      </c>
      <c r="K24" s="34" t="s">
        <v>128</v>
      </c>
      <c r="L24" s="35" t="s">
        <v>129</v>
      </c>
      <c r="M24" s="36" t="s">
        <v>130</v>
      </c>
      <c r="N24" s="36"/>
      <c r="O24" s="33"/>
    </row>
    <row r="25" spans="1:15" ht="22.5" x14ac:dyDescent="0.2">
      <c r="A25" s="41" t="s">
        <v>162</v>
      </c>
      <c r="B25" s="41"/>
      <c r="C25" s="41" t="s">
        <v>23</v>
      </c>
      <c r="D25" s="41" t="s">
        <v>29</v>
      </c>
      <c r="E25" s="41"/>
      <c r="F25" s="42">
        <v>600000</v>
      </c>
      <c r="G25" s="41" t="s">
        <v>70</v>
      </c>
      <c r="H25" s="41" t="s">
        <v>71</v>
      </c>
      <c r="I25" s="41" t="s">
        <v>118</v>
      </c>
      <c r="J25" s="41" t="s">
        <v>163</v>
      </c>
      <c r="K25" s="41" t="s">
        <v>164</v>
      </c>
      <c r="L25" s="41" t="s">
        <v>165</v>
      </c>
      <c r="M25" s="43" t="s">
        <v>166</v>
      </c>
      <c r="N25" s="43" t="s">
        <v>25</v>
      </c>
      <c r="O25" s="33"/>
    </row>
    <row r="26" spans="1:15" ht="22.5" x14ac:dyDescent="0.2">
      <c r="A26" s="41" t="s">
        <v>167</v>
      </c>
      <c r="B26" s="41"/>
      <c r="C26" s="41" t="s">
        <v>23</v>
      </c>
      <c r="D26" s="41" t="s">
        <v>29</v>
      </c>
      <c r="E26" s="41"/>
      <c r="F26" s="42">
        <v>900000</v>
      </c>
      <c r="G26" s="41" t="s">
        <v>72</v>
      </c>
      <c r="H26" s="41" t="s">
        <v>42</v>
      </c>
      <c r="I26" s="41" t="s">
        <v>56</v>
      </c>
      <c r="J26" s="41" t="s">
        <v>163</v>
      </c>
      <c r="K26" s="41" t="s">
        <v>164</v>
      </c>
      <c r="L26" s="41" t="s">
        <v>165</v>
      </c>
      <c r="M26" s="43" t="s">
        <v>166</v>
      </c>
      <c r="N26" s="43" t="s">
        <v>25</v>
      </c>
      <c r="O26" s="33"/>
    </row>
    <row r="27" spans="1:15" ht="22.5" x14ac:dyDescent="0.2">
      <c r="A27" s="34" t="s">
        <v>78</v>
      </c>
      <c r="B27" s="34"/>
      <c r="C27" s="34" t="s">
        <v>23</v>
      </c>
      <c r="D27" s="34" t="s">
        <v>61</v>
      </c>
      <c r="E27" s="34"/>
      <c r="F27" s="35">
        <v>1600000</v>
      </c>
      <c r="G27" s="34" t="s">
        <v>36</v>
      </c>
      <c r="H27" s="34" t="s">
        <v>47</v>
      </c>
      <c r="I27" s="34" t="s">
        <v>56</v>
      </c>
      <c r="J27" s="34" t="s">
        <v>79</v>
      </c>
      <c r="K27" s="34" t="s">
        <v>77</v>
      </c>
      <c r="L27" s="34" t="s">
        <v>80</v>
      </c>
      <c r="M27" s="36" t="s">
        <v>81</v>
      </c>
      <c r="N27" s="36" t="s">
        <v>66</v>
      </c>
      <c r="O27" s="33"/>
    </row>
    <row r="28" spans="1:15" x14ac:dyDescent="0.2">
      <c r="A28" s="2" t="s">
        <v>9</v>
      </c>
      <c r="C28" s="2">
        <f>SUBTOTAL(103,Taulukko2[Väylä-muoto])</f>
        <v>20</v>
      </c>
      <c r="E28" s="5"/>
      <c r="F28" s="12">
        <f>SUBTOTAL(109,Taulukko2[Kustannus-arvio, € (ilman alv:a)])</f>
        <v>17980000</v>
      </c>
      <c r="G28" s="2"/>
      <c r="H28" s="2"/>
      <c r="I28" s="2"/>
      <c r="J28" s="20"/>
      <c r="K28" s="5"/>
      <c r="M28" s="2"/>
      <c r="N28" s="2"/>
      <c r="O28" s="2"/>
    </row>
  </sheetData>
  <dataValidations count="2">
    <dataValidation type="list" allowBlank="1" showInputMessage="1" showErrorMessage="1" error="Valitse luettelosta" prompt="Valitse luettelosta" sqref="N7:N27" xr:uid="{BE2B8D1C-6BC3-4848-BEFE-E2CDE6284872}">
      <formula1>"Kyllä,Ei"</formula1>
    </dataValidation>
    <dataValidation type="list" allowBlank="1" showInputMessage="1" showErrorMessage="1" error="Valitse luettelosta" prompt="Valitse luettelosta" sqref="E7:E27" xr:uid="{2072D939-D0FD-4857-94F4-14658D9CCC26}">
      <formula1>"Perus,Vaativa,Erittäin vaativa"</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Mäkinen Joni</cp:lastModifiedBy>
  <cp:lastPrinted>2024-12-11T13:12:26Z</cp:lastPrinted>
  <dcterms:created xsi:type="dcterms:W3CDTF">2012-01-02T12:53:54Z</dcterms:created>
  <dcterms:modified xsi:type="dcterms:W3CDTF">2025-10-16T11:21:41Z</dcterms:modified>
</cp:coreProperties>
</file>