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2\Julkaisu\"/>
    </mc:Choice>
  </mc:AlternateContent>
  <xr:revisionPtr revIDLastSave="0" documentId="13_ncr:1_{3F1BF3F4-1D61-422C-97DD-56E2625747F0}" xr6:coauthVersionLast="47" xr6:coauthVersionMax="47" xr10:uidLastSave="{00000000-0000-0000-0000-000000000000}"/>
  <bookViews>
    <workbookView xWindow="-120" yWindow="-120" windowWidth="38640" windowHeight="212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F24" i="1"/>
</calcChain>
</file>

<file path=xl/sharedStrings.xml><?xml version="1.0" encoding="utf-8"?>
<sst xmlns="http://schemas.openxmlformats.org/spreadsheetml/2006/main" count="224" uniqueCount="142">
  <si>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</si>
  <si>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</si>
  <si>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</si>
  <si>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</si>
  <si>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</si>
  <si>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</si>
  <si>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</si>
  <si>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</si>
  <si>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</si>
  <si>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</si>
  <si>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</si>
  <si>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</si>
  <si>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</si>
  <si>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</si>
  <si>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</si>
  <si>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</si>
  <si>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</si>
  <si>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</si>
  <si>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</si>
  <si>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</si>
  <si>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</si>
  <si>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</si>
  <si>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</si>
  <si>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</si>
  <si>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</si>
  <si>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</si>
  <si>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</si>
  <si>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</si>
  <si>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</si>
  <si>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</si>
  <si>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</si>
  <si>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</si>
  <si>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</si>
  <si>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</si>
  <si>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</si>
  <si>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</si>
  <si>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</si>
  <si>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</si>
  <si>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</si>
  <si>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</si>
  <si>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</si>
  <si>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</si>
  <si>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</si>
  <si>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</si>
  <si>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</si>
  <si>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</si>
  <si>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</si>
  <si>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</si>
  <si>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</si>
  <si>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</si>
  <si>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</si>
  <si>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</si>
  <si>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</si>
  <si>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</si>
  <si>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</si>
  <si>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</si>
  <si>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</si>
  <si>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Esisuunnittelu</t>
  </si>
  <si>
    <t>Vt 2 parantaminen välillä Nummela - Karkkila, YS ja YVA</t>
  </si>
  <si>
    <t>YS, YVA</t>
  </si>
  <si>
    <t>Uusimaa</t>
  </si>
  <si>
    <t>Maiju Kivioja</t>
  </si>
  <si>
    <t>0295 021 049</t>
  </si>
  <si>
    <t>Pello-(Kolari), ratasuunnitelma</t>
  </si>
  <si>
    <t>2025/07</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</si>
  <si>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</si>
  <si>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</si>
  <si>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</si>
  <si>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</si>
  <si>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</si>
  <si>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</si>
  <si>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</si>
  <si>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</si>
  <si>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</si>
  <si>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</si>
  <si>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2025/02</t>
  </si>
  <si>
    <t>Kouvola, Mäntyharju, Hirvensalmi, Mikkeli, Pieksämäki, Suonenjoki, Kuopio</t>
  </si>
  <si>
    <t>0295343819</t>
  </si>
  <si>
    <t>Kärppäkoski-Prinkkilä rata- ja rakentamissuunnittelu</t>
  </si>
  <si>
    <t>2026/03</t>
  </si>
  <si>
    <t>Rakentamissuunnittelu</t>
  </si>
  <si>
    <t>Tornio-Kolari tasoristeysselvitys</t>
  </si>
  <si>
    <t>Lappi</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</si>
  <si>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</si>
  <si>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Savonrata; Iisalmi-Kontiomäki</t>
  </si>
  <si>
    <t>2026/10</t>
  </si>
  <si>
    <t>Iisalmi, Sonkajärvi, Vieremä, Kajaani</t>
  </si>
  <si>
    <t>Tapio Viinikangas</t>
  </si>
  <si>
    <t>029 534 3093</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</si>
  <si>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</si>
  <si>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</si>
  <si>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</si>
  <si>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</si>
  <si>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</si>
  <si>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</si>
  <si>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</si>
  <si>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</si>
  <si>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</si>
  <si>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Turun satamaradan siirto</t>
  </si>
  <si>
    <t>Turun satamaradan siirto, rata- ja rakentamissuunnitelma (RaS+RS)</t>
  </si>
  <si>
    <t>Ratasuunnitelma</t>
  </si>
  <si>
    <t>Perus</t>
  </si>
  <si>
    <t>2025/06</t>
  </si>
  <si>
    <t>Turku</t>
  </si>
  <si>
    <t>Väyälvirasto</t>
  </si>
  <si>
    <t>Erkki Mäkelä</t>
  </si>
  <si>
    <t>0295343822</t>
  </si>
  <si>
    <t>Sisältää uuden satamaradan suunnittelun sekä nykyisen satamaraiteen lakkauttamisen suunnittelun.</t>
  </si>
  <si>
    <t>Turun satamaradan siirto, rata- ja rakentamissuunnitelma (RaS+RS), turvalaite-, vahvavirta- ja sähköratasuunnittelu</t>
  </si>
  <si>
    <t>Kouvola-Kuopio liikennepaikat ja tasoristeykset, ratasuunnitelma</t>
  </si>
  <si>
    <t xml:space="preserve">Kouvola-Kuopio välin neljän liikennepaikan parantamisen suunnittelu ja viiden tasoristeyksen parantamisen/poiston suunnittelu. </t>
  </si>
  <si>
    <t>2025/05</t>
  </si>
  <si>
    <t>Sähköteema</t>
  </si>
  <si>
    <t>Vuokatti – Kontiomäki sähköistyksen rakentamissuunnittelu</t>
  </si>
  <si>
    <t>Kontiomäki-Vuokatti</t>
  </si>
  <si>
    <t>Jorma Sillanpää</t>
  </si>
  <si>
    <t>050 4797013</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</si>
  <si>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</si>
  <si>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</si>
  <si>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</si>
  <si>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</si>
  <si>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</si>
  <si>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</si>
  <si>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</si>
  <si>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</si>
  <si>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</si>
  <si>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</si>
  <si>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</si>
  <si>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Iisalmi-Kontiomäki kapasiteetin parantaminen, pohjatutkimukset</t>
  </si>
  <si>
    <t>Oulun henkilöratapiha</t>
  </si>
  <si>
    <t>Henkilöratapihan rakentamissuunnittelu</t>
  </si>
  <si>
    <t>Oulu</t>
  </si>
  <si>
    <t>Vesa Pakarinen</t>
  </si>
  <si>
    <t>2027/05</t>
  </si>
  <si>
    <t>Vt9 Auran eritasoliittymä ja kantatie 41 kääntö, Aura</t>
  </si>
  <si>
    <t>2025/8</t>
  </si>
  <si>
    <t>2025/10</t>
  </si>
  <si>
    <t>2027/4</t>
  </si>
  <si>
    <t>Varsinais-Suomi</t>
  </si>
  <si>
    <t>Varsinais-Suomen ELY</t>
  </si>
  <si>
    <t>Aku Reini</t>
  </si>
  <si>
    <t>0295 022 190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</si>
</sst>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color theme="1"/>
      <name val="Arial"/>
    </font>
    <font>
      <sz val="8"/>
      <name val="Arial"/>
    </font>
    <font>
      <sz val="8"/>
      <color rgb="FFFF0000"/>
      <name val="Arial"/>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47">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14" fillId="0" borderId="0" xfId="0" applyFont="1" applyAlignment="1">
      <alignment horizontal="left"/>
    </xf>
    <xf numFmtId="0" fontId="14" fillId="0" borderId="0" xfId="0" applyFont="1" applyAlignment="1"/>
    <xf numFmtId="3" fontId="14" fillId="0" borderId="0" xfId="0" applyNumberFormat="1" applyFont="1" applyAlignment="1"/>
    <xf numFmtId="0" fontId="2" fillId="0" borderId="0" xfId="0" applyFont="1" applyAlignment="1">
      <alignment wrapText="1"/>
    </xf>
    <xf numFmtId="0" fontId="14" fillId="0" borderId="0" xfId="0" applyFont="1" applyAlignment="1">
      <alignment wrapText="1"/>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17" fontId="6" fillId="0" borderId="0" xfId="0" applyNumberFormat="1" applyFont="1" applyAlignment="1" applyProtection="1">
      <alignment wrapText="1"/>
      <protection locked="0"/>
    </xf>
    <xf numFmtId="0" fontId="14" fillId="0" borderId="0" xfId="0" applyFont="1" applyAlignment="1" applyProtection="1">
      <alignment wrapText="1"/>
      <protection locked="0"/>
    </xf>
    <xf numFmtId="0" fontId="6" fillId="0" borderId="1" xfId="0" applyFont="1" applyBorder="1" applyAlignment="1" applyProtection="1">
      <alignment wrapText="1"/>
      <protection locked="0"/>
    </xf>
    <xf numFmtId="49" fontId="6" fillId="0" borderId="1" xfId="0" applyNumberFormat="1" applyFont="1" applyBorder="1" applyAlignment="1" applyProtection="1">
      <alignment wrapText="1"/>
      <protection locked="0"/>
    </xf>
    <xf numFmtId="49" fontId="15" fillId="0" borderId="0" xfId="0" applyNumberFormat="1" applyFont="1" applyAlignment="1" applyProtection="1">
      <alignment wrapText="1"/>
      <protection locked="0"/>
    </xf>
    <xf numFmtId="0" fontId="16" fillId="0" borderId="0" xfId="0" applyFont="1" applyAlignment="1" applyProtection="1">
      <alignment wrapText="1"/>
      <protection locked="0"/>
    </xf>
    <xf numFmtId="3" fontId="16" fillId="0" borderId="0" xfId="0" applyNumberFormat="1" applyFont="1" applyAlignment="1" applyProtection="1">
      <alignment wrapText="1"/>
      <protection locked="0"/>
    </xf>
    <xf numFmtId="49" fontId="16" fillId="0" borderId="0" xfId="0" applyNumberFormat="1" applyFont="1" applyAlignment="1" applyProtection="1">
      <alignment wrapText="1"/>
      <protection locked="0"/>
    </xf>
    <xf numFmtId="3" fontId="14" fillId="0" borderId="0" xfId="0" applyNumberFormat="1" applyFont="1" applyAlignment="1" applyProtection="1">
      <alignment wrapText="1"/>
      <protection locked="0"/>
    </xf>
    <xf numFmtId="49" fontId="14" fillId="0" borderId="0" xfId="0" applyNumberFormat="1" applyFont="1" applyAlignment="1" applyProtection="1">
      <alignment wrapText="1"/>
      <protection locked="0"/>
    </xf>
    <xf numFmtId="0" fontId="10" fillId="0" borderId="0" xfId="2" applyFont="1" applyAlignment="1" applyProtection="1">
      <alignment wrapText="1"/>
      <protection locked="0"/>
    </xf>
    <xf numFmtId="3" fontId="10" fillId="0" borderId="0" xfId="2" applyNumberFormat="1" applyFont="1" applyAlignment="1" applyProtection="1">
      <alignment wrapText="1"/>
      <protection locked="0"/>
    </xf>
    <xf numFmtId="49" fontId="10" fillId="0" borderId="0" xfId="2" applyNumberFormat="1" applyFont="1" applyAlignment="1" applyProtection="1">
      <alignment wrapText="1"/>
      <protection locked="0"/>
    </xf>
    <xf numFmtId="0" fontId="6" fillId="0" borderId="0" xfId="2" applyFont="1" applyAlignment="1" applyProtection="1">
      <alignment wrapText="1"/>
      <protection locked="0"/>
    </xf>
    <xf numFmtId="3" fontId="6" fillId="0" borderId="0" xfId="2" applyNumberFormat="1" applyFont="1" applyAlignment="1" applyProtection="1">
      <alignment wrapText="1"/>
      <protection locked="0"/>
    </xf>
    <xf numFmtId="49" fontId="6" fillId="0" borderId="0" xfId="2"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4" totalsRowCount="1" headerRowDxfId="30">
  <autoFilter ref="A6:O23"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zoomScaleNormal="100" workbookViewId="0">
      <selection activeCell="T19" sqref="T19"/>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3"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45700</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97</v>
      </c>
      <c r="F6" s="13" t="s">
        <v>19</v>
      </c>
      <c r="G6" s="9" t="s">
        <v>18</v>
      </c>
      <c r="H6" s="9" t="s">
        <v>14</v>
      </c>
      <c r="I6" s="9" t="s">
        <v>15</v>
      </c>
      <c r="J6" s="9" t="s">
        <v>5</v>
      </c>
      <c r="K6" s="9" t="s">
        <v>1</v>
      </c>
      <c r="L6" s="3" t="s">
        <v>13</v>
      </c>
      <c r="M6" s="3" t="s">
        <v>2</v>
      </c>
      <c r="N6" s="23" t="s">
        <v>25</v>
      </c>
      <c r="O6" s="3" t="s">
        <v>3</v>
      </c>
    </row>
    <row r="7" spans="1:15" s="15" customFormat="1" x14ac:dyDescent="0.2">
      <c r="A7" s="18" t="s">
        <v>43</v>
      </c>
      <c r="B7" s="18" t="s">
        <v>81</v>
      </c>
      <c r="C7" s="18" t="s">
        <v>17</v>
      </c>
      <c r="D7" s="18" t="s">
        <v>57</v>
      </c>
      <c r="E7" s="18"/>
      <c r="F7" s="19">
        <v>140000</v>
      </c>
      <c r="G7" s="29" t="s">
        <v>24</v>
      </c>
      <c r="H7" s="18" t="s">
        <v>75</v>
      </c>
      <c r="I7" s="18" t="s">
        <v>53</v>
      </c>
      <c r="J7" s="18" t="s">
        <v>82</v>
      </c>
      <c r="K7" s="18" t="s">
        <v>21</v>
      </c>
      <c r="L7" s="18" t="s">
        <v>48</v>
      </c>
      <c r="M7" s="14" t="s">
        <v>49</v>
      </c>
      <c r="N7" s="14" t="s">
        <v>26</v>
      </c>
      <c r="O7" s="18"/>
    </row>
    <row r="8" spans="1:15" s="16" customFormat="1" ht="45" x14ac:dyDescent="0.2">
      <c r="A8" s="18" t="s">
        <v>43</v>
      </c>
      <c r="B8" s="18" t="s">
        <v>44</v>
      </c>
      <c r="C8" s="18" t="s">
        <v>17</v>
      </c>
      <c r="D8" s="18" t="s">
        <v>39</v>
      </c>
      <c r="E8" s="18"/>
      <c r="F8" s="19">
        <v>400000</v>
      </c>
      <c r="G8" s="18" t="s">
        <v>45</v>
      </c>
      <c r="H8" s="18" t="s">
        <v>46</v>
      </c>
      <c r="I8" s="18" t="s">
        <v>30</v>
      </c>
      <c r="J8" s="18" t="s">
        <v>47</v>
      </c>
      <c r="K8" s="18" t="s">
        <v>21</v>
      </c>
      <c r="L8" s="18" t="s">
        <v>48</v>
      </c>
      <c r="M8" s="14" t="s">
        <v>49</v>
      </c>
      <c r="N8" s="14"/>
      <c r="O8" s="18" t="s">
        <v>50</v>
      </c>
    </row>
    <row r="9" spans="1:15" s="11" customFormat="1" ht="123.75" x14ac:dyDescent="0.2">
      <c r="A9" s="18" t="s">
        <v>43</v>
      </c>
      <c r="B9" s="18" t="s">
        <v>63</v>
      </c>
      <c r="C9" s="18" t="s">
        <v>17</v>
      </c>
      <c r="D9" s="18" t="s">
        <v>39</v>
      </c>
      <c r="E9" s="18"/>
      <c r="F9" s="19">
        <v>500000</v>
      </c>
      <c r="G9" s="18" t="s">
        <v>64</v>
      </c>
      <c r="H9" s="18" t="s">
        <v>65</v>
      </c>
      <c r="I9" s="18" t="s">
        <v>66</v>
      </c>
      <c r="J9" s="18" t="s">
        <v>67</v>
      </c>
      <c r="K9" s="18" t="s">
        <v>21</v>
      </c>
      <c r="L9" s="18" t="s">
        <v>48</v>
      </c>
      <c r="M9" s="14" t="s">
        <v>49</v>
      </c>
      <c r="N9" s="14"/>
      <c r="O9" s="18" t="s">
        <v>68</v>
      </c>
    </row>
    <row r="10" spans="1:15" s="11" customFormat="1" ht="78.75" x14ac:dyDescent="0.2">
      <c r="A10" s="25" t="s">
        <v>98</v>
      </c>
      <c r="B10" s="25" t="s">
        <v>99</v>
      </c>
      <c r="C10" s="25" t="s">
        <v>17</v>
      </c>
      <c r="D10" s="25" t="s">
        <v>100</v>
      </c>
      <c r="E10" s="25" t="s">
        <v>101</v>
      </c>
      <c r="F10" s="26">
        <v>1000000</v>
      </c>
      <c r="G10" s="31" t="s">
        <v>45</v>
      </c>
      <c r="H10" s="25" t="s">
        <v>102</v>
      </c>
      <c r="I10" s="32"/>
      <c r="J10" s="25" t="s">
        <v>103</v>
      </c>
      <c r="K10" s="25" t="s">
        <v>104</v>
      </c>
      <c r="L10" s="25" t="s">
        <v>105</v>
      </c>
      <c r="M10" s="30" t="s">
        <v>106</v>
      </c>
      <c r="N10" s="30" t="s">
        <v>26</v>
      </c>
      <c r="O10" s="25" t="s">
        <v>107</v>
      </c>
    </row>
    <row r="11" spans="1:15" s="11" customFormat="1" ht="78.75" x14ac:dyDescent="0.2">
      <c r="A11" s="25" t="s">
        <v>98</v>
      </c>
      <c r="B11" s="33" t="s">
        <v>108</v>
      </c>
      <c r="C11" s="33" t="s">
        <v>17</v>
      </c>
      <c r="D11" s="25" t="s">
        <v>100</v>
      </c>
      <c r="E11" s="25" t="s">
        <v>101</v>
      </c>
      <c r="F11" s="26">
        <v>300000</v>
      </c>
      <c r="G11" s="31" t="s">
        <v>45</v>
      </c>
      <c r="H11" s="25" t="s">
        <v>102</v>
      </c>
      <c r="I11" s="32"/>
      <c r="J11" s="25" t="s">
        <v>103</v>
      </c>
      <c r="K11" s="33" t="s">
        <v>104</v>
      </c>
      <c r="L11" s="33" t="s">
        <v>105</v>
      </c>
      <c r="M11" s="34" t="s">
        <v>106</v>
      </c>
      <c r="N11" s="30" t="s">
        <v>26</v>
      </c>
      <c r="O11" s="25" t="s">
        <v>107</v>
      </c>
    </row>
    <row r="12" spans="1:15" s="11" customFormat="1" ht="45" x14ac:dyDescent="0.2">
      <c r="A12" s="25" t="s">
        <v>109</v>
      </c>
      <c r="B12" s="25" t="s">
        <v>110</v>
      </c>
      <c r="C12" s="25" t="s">
        <v>17</v>
      </c>
      <c r="D12" s="25" t="s">
        <v>39</v>
      </c>
      <c r="E12" s="25" t="s">
        <v>101</v>
      </c>
      <c r="F12" s="26">
        <v>900000</v>
      </c>
      <c r="G12" s="25" t="s">
        <v>45</v>
      </c>
      <c r="H12" s="31" t="s">
        <v>111</v>
      </c>
      <c r="I12" s="31" t="s">
        <v>85</v>
      </c>
      <c r="J12" s="25" t="s">
        <v>76</v>
      </c>
      <c r="K12" s="25" t="s">
        <v>104</v>
      </c>
      <c r="L12" s="25" t="s">
        <v>51</v>
      </c>
      <c r="M12" s="25" t="s">
        <v>77</v>
      </c>
      <c r="N12" s="35"/>
      <c r="O12" s="32"/>
    </row>
    <row r="13" spans="1:15" s="16" customFormat="1" ht="90" x14ac:dyDescent="0.2">
      <c r="A13" s="18" t="s">
        <v>69</v>
      </c>
      <c r="B13" s="18" t="s">
        <v>70</v>
      </c>
      <c r="C13" s="18" t="s">
        <v>22</v>
      </c>
      <c r="D13" s="18" t="s">
        <v>71</v>
      </c>
      <c r="E13" s="18"/>
      <c r="F13" s="19">
        <v>180000</v>
      </c>
      <c r="G13" s="18" t="s">
        <v>41</v>
      </c>
      <c r="H13" s="18" t="s">
        <v>38</v>
      </c>
      <c r="I13" s="18" t="s">
        <v>53</v>
      </c>
      <c r="J13" s="18" t="s">
        <v>29</v>
      </c>
      <c r="K13" s="18" t="s">
        <v>21</v>
      </c>
      <c r="L13" s="18" t="s">
        <v>31</v>
      </c>
      <c r="M13" s="14" t="s">
        <v>72</v>
      </c>
      <c r="N13" s="14" t="s">
        <v>26</v>
      </c>
      <c r="O13" s="18" t="s">
        <v>73</v>
      </c>
    </row>
    <row r="14" spans="1:15" s="17" customFormat="1" ht="22.5" x14ac:dyDescent="0.2">
      <c r="A14" s="25" t="s">
        <v>112</v>
      </c>
      <c r="B14" s="25" t="s">
        <v>113</v>
      </c>
      <c r="C14" s="25" t="s">
        <v>17</v>
      </c>
      <c r="D14" s="25" t="s">
        <v>80</v>
      </c>
      <c r="E14" s="25"/>
      <c r="F14" s="26">
        <v>200000</v>
      </c>
      <c r="G14" s="25" t="s">
        <v>40</v>
      </c>
      <c r="H14" s="25" t="s">
        <v>46</v>
      </c>
      <c r="I14" s="25" t="s">
        <v>53</v>
      </c>
      <c r="J14" s="25" t="s">
        <v>114</v>
      </c>
      <c r="K14" s="25" t="s">
        <v>21</v>
      </c>
      <c r="L14" s="25" t="s">
        <v>115</v>
      </c>
      <c r="M14" s="30" t="s">
        <v>116</v>
      </c>
      <c r="N14" s="30" t="s">
        <v>26</v>
      </c>
      <c r="O14" s="25"/>
    </row>
    <row r="15" spans="1:15" s="17" customFormat="1" ht="409.5" x14ac:dyDescent="0.2">
      <c r="A15" s="18" t="s">
        <v>28</v>
      </c>
      <c r="B15" s="18" t="s">
        <v>78</v>
      </c>
      <c r="C15" s="18" t="s">
        <v>17</v>
      </c>
      <c r="D15" s="28" t="s">
        <v>52</v>
      </c>
      <c r="E15" s="28"/>
      <c r="F15" s="27">
        <v>300000</v>
      </c>
      <c r="G15" s="28" t="s">
        <v>42</v>
      </c>
      <c r="H15" s="18" t="s">
        <v>41</v>
      </c>
      <c r="I15" s="18" t="s">
        <v>79</v>
      </c>
      <c r="J15" s="18" t="s">
        <v>54</v>
      </c>
      <c r="K15" s="18" t="s">
        <v>21</v>
      </c>
      <c r="L15" s="18" t="s">
        <v>55</v>
      </c>
      <c r="M15" s="14" t="s">
        <v>56</v>
      </c>
      <c r="N15" s="14"/>
      <c r="O15" s="18" t="s">
        <v>83</v>
      </c>
    </row>
    <row r="16" spans="1:15" ht="45" x14ac:dyDescent="0.2">
      <c r="A16" s="36" t="s">
        <v>117</v>
      </c>
      <c r="B16" s="36" t="s">
        <v>118</v>
      </c>
      <c r="C16" s="36" t="s">
        <v>17</v>
      </c>
      <c r="D16" s="36" t="s">
        <v>39</v>
      </c>
      <c r="E16" s="36" t="s">
        <v>101</v>
      </c>
      <c r="F16" s="37">
        <v>800000</v>
      </c>
      <c r="G16" s="36" t="s">
        <v>75</v>
      </c>
      <c r="H16" s="36" t="s">
        <v>46</v>
      </c>
      <c r="I16" s="36" t="s">
        <v>66</v>
      </c>
      <c r="J16" s="36" t="s">
        <v>119</v>
      </c>
      <c r="K16" s="36" t="s">
        <v>21</v>
      </c>
      <c r="L16" s="36" t="s">
        <v>96</v>
      </c>
      <c r="M16" s="38" t="s">
        <v>120</v>
      </c>
      <c r="N16" s="38" t="s">
        <v>95</v>
      </c>
      <c r="O16" s="25" t="s">
        <v>121</v>
      </c>
    </row>
    <row r="17" spans="1:15" ht="90" x14ac:dyDescent="0.2">
      <c r="A17" s="25" t="s">
        <v>122</v>
      </c>
      <c r="B17" s="25" t="s">
        <v>123</v>
      </c>
      <c r="C17" s="25" t="s">
        <v>17</v>
      </c>
      <c r="D17" s="25" t="s">
        <v>39</v>
      </c>
      <c r="E17" s="25" t="s">
        <v>101</v>
      </c>
      <c r="F17" s="26">
        <v>1000000</v>
      </c>
      <c r="G17" s="25" t="s">
        <v>124</v>
      </c>
      <c r="H17" s="25" t="s">
        <v>125</v>
      </c>
      <c r="I17" s="25" t="s">
        <v>74</v>
      </c>
      <c r="J17" s="25" t="s">
        <v>126</v>
      </c>
      <c r="K17" s="25" t="s">
        <v>21</v>
      </c>
      <c r="L17" s="25" t="s">
        <v>96</v>
      </c>
      <c r="M17" s="30" t="s">
        <v>120</v>
      </c>
      <c r="N17" s="30" t="s">
        <v>95</v>
      </c>
      <c r="O17" s="25" t="s">
        <v>127</v>
      </c>
    </row>
    <row r="18" spans="1:15" ht="22.5" x14ac:dyDescent="0.2">
      <c r="A18" s="25" t="s">
        <v>84</v>
      </c>
      <c r="B18" s="25" t="s">
        <v>128</v>
      </c>
      <c r="C18" s="25" t="s">
        <v>17</v>
      </c>
      <c r="D18" s="25" t="s">
        <v>39</v>
      </c>
      <c r="E18" s="32"/>
      <c r="F18" s="26">
        <v>150000</v>
      </c>
      <c r="G18" s="25" t="s">
        <v>75</v>
      </c>
      <c r="H18" s="25" t="s">
        <v>46</v>
      </c>
      <c r="I18" s="25" t="s">
        <v>53</v>
      </c>
      <c r="J18" s="25" t="s">
        <v>86</v>
      </c>
      <c r="K18" s="25" t="s">
        <v>21</v>
      </c>
      <c r="L18" s="25" t="s">
        <v>87</v>
      </c>
      <c r="M18" s="30" t="s">
        <v>88</v>
      </c>
      <c r="N18" s="30" t="s">
        <v>26</v>
      </c>
      <c r="O18" s="32"/>
    </row>
    <row r="19" spans="1:15" ht="22.5" x14ac:dyDescent="0.2">
      <c r="A19" s="32" t="s">
        <v>129</v>
      </c>
      <c r="B19" s="32" t="s">
        <v>130</v>
      </c>
      <c r="C19" s="32" t="s">
        <v>17</v>
      </c>
      <c r="D19" s="32" t="s">
        <v>80</v>
      </c>
      <c r="E19" s="32"/>
      <c r="F19" s="39">
        <v>800000</v>
      </c>
      <c r="G19" s="32" t="s">
        <v>46</v>
      </c>
      <c r="H19" s="32" t="s">
        <v>102</v>
      </c>
      <c r="I19" s="32" t="s">
        <v>53</v>
      </c>
      <c r="J19" s="32" t="s">
        <v>131</v>
      </c>
      <c r="K19" s="32" t="s">
        <v>21</v>
      </c>
      <c r="L19" s="32" t="s">
        <v>132</v>
      </c>
      <c r="M19" s="40"/>
      <c r="N19" s="35" t="s">
        <v>26</v>
      </c>
      <c r="O19" s="32"/>
    </row>
    <row r="20" spans="1:15" ht="33.75" x14ac:dyDescent="0.2">
      <c r="A20" s="41" t="s">
        <v>89</v>
      </c>
      <c r="B20" s="41"/>
      <c r="C20" s="41" t="s">
        <v>23</v>
      </c>
      <c r="D20" s="41" t="s">
        <v>90</v>
      </c>
      <c r="E20" s="41"/>
      <c r="F20" s="42">
        <v>8000000</v>
      </c>
      <c r="G20" s="41" t="s">
        <v>41</v>
      </c>
      <c r="H20" s="41" t="s">
        <v>38</v>
      </c>
      <c r="I20" s="41" t="s">
        <v>74</v>
      </c>
      <c r="J20" s="41" t="s">
        <v>91</v>
      </c>
      <c r="K20" s="41" t="s">
        <v>92</v>
      </c>
      <c r="L20" s="41" t="s">
        <v>93</v>
      </c>
      <c r="M20" s="43" t="s">
        <v>94</v>
      </c>
      <c r="N20" s="43"/>
      <c r="O20" s="41"/>
    </row>
    <row r="21" spans="1:15" ht="22.5" x14ac:dyDescent="0.2">
      <c r="A21" s="41" t="s">
        <v>37</v>
      </c>
      <c r="B21" s="41"/>
      <c r="C21" s="41" t="s">
        <v>22</v>
      </c>
      <c r="D21" s="41" t="s">
        <v>32</v>
      </c>
      <c r="E21" s="41"/>
      <c r="F21" s="42">
        <v>900000</v>
      </c>
      <c r="G21" s="41" t="s">
        <v>24</v>
      </c>
      <c r="H21" s="41" t="s">
        <v>46</v>
      </c>
      <c r="I21" s="41" t="s">
        <v>133</v>
      </c>
      <c r="J21" s="41" t="s">
        <v>33</v>
      </c>
      <c r="K21" s="41" t="s">
        <v>34</v>
      </c>
      <c r="L21" s="41" t="s">
        <v>35</v>
      </c>
      <c r="M21" s="41" t="s">
        <v>36</v>
      </c>
      <c r="N21" s="43"/>
      <c r="O21" s="41"/>
    </row>
    <row r="22" spans="1:15" ht="22.5" x14ac:dyDescent="0.2">
      <c r="A22" s="41" t="s">
        <v>58</v>
      </c>
      <c r="B22" s="41"/>
      <c r="C22" s="41" t="s">
        <v>23</v>
      </c>
      <c r="D22" s="41" t="s">
        <v>59</v>
      </c>
      <c r="E22" s="41"/>
      <c r="F22" s="42">
        <v>840000</v>
      </c>
      <c r="G22" s="41" t="s">
        <v>40</v>
      </c>
      <c r="H22" s="41" t="s">
        <v>24</v>
      </c>
      <c r="I22" s="41" t="s">
        <v>74</v>
      </c>
      <c r="J22" s="41" t="s">
        <v>60</v>
      </c>
      <c r="K22" s="41" t="s">
        <v>27</v>
      </c>
      <c r="L22" s="41" t="s">
        <v>61</v>
      </c>
      <c r="M22" s="43" t="s">
        <v>62</v>
      </c>
      <c r="N22" s="43" t="s">
        <v>26</v>
      </c>
      <c r="O22" s="41"/>
    </row>
    <row r="23" spans="1:15" ht="22.5" x14ac:dyDescent="0.2">
      <c r="A23" s="44" t="s">
        <v>134</v>
      </c>
      <c r="B23" s="44"/>
      <c r="C23" s="44" t="s">
        <v>23</v>
      </c>
      <c r="D23" s="44"/>
      <c r="E23" s="44"/>
      <c r="F23" s="45"/>
      <c r="G23" s="44" t="s">
        <v>135</v>
      </c>
      <c r="H23" s="44" t="s">
        <v>136</v>
      </c>
      <c r="I23" s="44" t="s">
        <v>137</v>
      </c>
      <c r="J23" s="44" t="s">
        <v>138</v>
      </c>
      <c r="K23" s="44" t="s">
        <v>139</v>
      </c>
      <c r="L23" s="44" t="s">
        <v>140</v>
      </c>
      <c r="M23" s="46" t="s">
        <v>141</v>
      </c>
      <c r="N23" s="46"/>
      <c r="O23" s="44"/>
    </row>
    <row r="24" spans="1:15" x14ac:dyDescent="0.2">
      <c r="A24" s="20" t="s">
        <v>9</v>
      </c>
      <c r="B24" s="20"/>
      <c r="C24" s="20">
        <f>SUBTOTAL(103,Taulukko2[Väylä-muoto])</f>
        <v>17</v>
      </c>
      <c r="D24" s="21"/>
      <c r="E24" s="21"/>
      <c r="F24" s="22">
        <f>SUBTOTAL(109,Taulukko2[Kustannus-arvio, € (ilman alv:a)])</f>
        <v>16410000</v>
      </c>
      <c r="G24" s="20"/>
      <c r="H24" s="20"/>
      <c r="I24" s="20"/>
      <c r="J24" s="24"/>
      <c r="K24" s="21"/>
      <c r="L24" s="20"/>
      <c r="M24" s="20"/>
      <c r="N24" s="20"/>
      <c r="O24" s="20"/>
    </row>
  </sheetData>
  <dataValidations count="2">
    <dataValidation type="list" allowBlank="1" showInputMessage="1" showErrorMessage="1" error="Valitse luettelosta" prompt="Valitse luettelosta" sqref="N7:N23" xr:uid="{BE2B8D1C-6BC3-4848-BEFE-E2CDE6284872}">
      <formula1>"Kyllä,Ei"</formula1>
    </dataValidation>
    <dataValidation type="list" allowBlank="1" showInputMessage="1" showErrorMessage="1" error="Valitse luettelosta" prompt="Valitse luettelosta" sqref="E7:E23"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2025-02-12T11:10:53Z</dcterms:modified>
</cp:coreProperties>
</file>