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ely_livi_yhteiset\Hankinnan_yht\Hankintaohjelmat\VÄYLÄ_ja_ELY_kootut_hankintaohjelmat\2024\6\Julkaisu\"/>
    </mc:Choice>
  </mc:AlternateContent>
  <xr:revisionPtr revIDLastSave="0" documentId="13_ncr:1_{8D34C4C4-0671-401E-9A43-1189AB5CAB40}" xr6:coauthVersionLast="47" xr6:coauthVersionMax="47" xr10:uidLastSave="{00000000-0000-0000-0000-000000000000}"/>
  <bookViews>
    <workbookView xWindow="-120" yWindow="-120" windowWidth="38640" windowHeight="21240" xr2:uid="{00000000-000D-0000-FFFF-FFFF00000000}"/>
  </bookViews>
  <sheets>
    <sheet name="Tau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E20" i="1"/>
</calcChain>
</file>

<file path=xl/sharedStrings.xml><?xml version="1.0" encoding="utf-8"?>
<sst xmlns="http://schemas.openxmlformats.org/spreadsheetml/2006/main" count="172" uniqueCount="110">
  <si>
    <t>Päivitetty</t>
  </si>
  <si>
    <t>Hankintayksikkö</t>
  </si>
  <si>
    <t>Puhelin-numero</t>
  </si>
  <si>
    <t>Lisätietoja</t>
  </si>
  <si>
    <r>
      <t xml:space="preserve">HUOM! Tiedot ovat </t>
    </r>
    <r>
      <rPr>
        <u/>
        <sz val="8"/>
        <color theme="1"/>
        <rFont val="Arial"/>
        <family val="2"/>
      </rPr>
      <t>alustavia</t>
    </r>
    <r>
      <rPr>
        <sz val="8"/>
        <color theme="1"/>
        <rFont val="Arial"/>
        <family val="2"/>
      </rPr>
      <t xml:space="preserve"> ja voivat muuttua</t>
    </r>
  </si>
  <si>
    <t>Sijainti 
(kunta tai
maakunta)</t>
  </si>
  <si>
    <t>Väylä-muoto</t>
  </si>
  <si>
    <t>Punainen fontti</t>
  </si>
  <si>
    <t>= tiedot muuttuneet tai uusi hankinta</t>
  </si>
  <si>
    <t>Yhteensä</t>
  </si>
  <si>
    <t>Hanke</t>
  </si>
  <si>
    <t>Sopimuksen kohde</t>
  </si>
  <si>
    <t>Suunnitelma-laji</t>
  </si>
  <si>
    <t>Yhteyshenkilö</t>
  </si>
  <si>
    <t>Sopimus alkaa 
(vvvv/kk)</t>
  </si>
  <si>
    <t>Sopimus päättyy 
(vvvv/kk)</t>
  </si>
  <si>
    <t>Suunnittelun hankintaohjelma</t>
  </si>
  <si>
    <t>Rata</t>
  </si>
  <si>
    <t>Hankinta alkaa
(vvvv/kk)</t>
  </si>
  <si>
    <t>Kustannus-arvio, € (ilman alv:a)</t>
  </si>
  <si>
    <t>Väylävirasto ja ELY L-vastuualue</t>
  </si>
  <si>
    <t>Väylävirasto</t>
  </si>
  <si>
    <t>Rakentamissuunnittelu</t>
  </si>
  <si>
    <t>Tie</t>
  </si>
  <si>
    <t xml:space="preserve">Tie </t>
  </si>
  <si>
    <t>2024/12</t>
  </si>
  <si>
    <t>Mestari-kisällimalli käytössä (Kyllä/Ei)</t>
  </si>
  <si>
    <t>Ei</t>
  </si>
  <si>
    <t>2024/05</t>
  </si>
  <si>
    <t>2024/03</t>
  </si>
  <si>
    <t>Uudenmaan ELY</t>
  </si>
  <si>
    <t>2024/06</t>
  </si>
  <si>
    <t>Tasoristeysteema</t>
  </si>
  <si>
    <t>Elinkaariuusittavat varoituslaitokset, suunnittelu 1-2024</t>
  </si>
  <si>
    <t>Suomi</t>
  </si>
  <si>
    <t>Vesa Ruohomäki</t>
  </si>
  <si>
    <t>029 534 3258</t>
  </si>
  <si>
    <t>Noin 10-15 varoituslaitosta</t>
  </si>
  <si>
    <t>2026/09</t>
  </si>
  <si>
    <t>Elinkaariuusittavat varoituslaitokset, Käyttöönottopalvelut 1-2024</t>
  </si>
  <si>
    <t>Noin 12 varoituslaitoksen käyttöönotto</t>
  </si>
  <si>
    <t>2024/02</t>
  </si>
  <si>
    <t>Valtatien 9 parantaminen Lievestuoreen kohdalla</t>
  </si>
  <si>
    <t>Valtatien 9 parantaminen Lievestuoreen kohdalla, tiesuunnitelman täydennyssuunnittelu, mallintaminen ja geosuunnittelu</t>
  </si>
  <si>
    <t>Tiesuunitelman täydennys-suunnittelu</t>
  </si>
  <si>
    <t>2024/08</t>
  </si>
  <si>
    <t>Lievestuore</t>
  </si>
  <si>
    <t>Jarmo Niskanen</t>
  </si>
  <si>
    <t>0295 34 3127</t>
  </si>
  <si>
    <t>ST täydennys, geosuunnittelua, mallintamista</t>
  </si>
  <si>
    <t>Elinkaariuusittavat tasoristeyslaitokset, suunnittelu 2-2024</t>
  </si>
  <si>
    <t>Noin 10 tasoristeyslaitosta</t>
  </si>
  <si>
    <t>Vt 12 ja kt 65 liikennejärjestelyt Hiedanrannan kohdalla</t>
  </si>
  <si>
    <t>TS</t>
  </si>
  <si>
    <t>2024/04</t>
  </si>
  <si>
    <t>2026/12</t>
  </si>
  <si>
    <t>Pirkanmaa</t>
  </si>
  <si>
    <t>Pirkanmaan ELY</t>
  </si>
  <si>
    <t>Sami Ruski</t>
  </si>
  <si>
    <t>0295 036 184</t>
  </si>
  <si>
    <t>Vt 3 parantaminen välillä Sarkkila-Soppeenmäki</t>
  </si>
  <si>
    <t>2025/01</t>
  </si>
  <si>
    <t>2027/05</t>
  </si>
  <si>
    <t>Lappeenrannan liikennepaikan ratasuunnittelu</t>
  </si>
  <si>
    <t>Lappeenrannan liikennepaikka</t>
  </si>
  <si>
    <t>Ratasuunnittelu</t>
  </si>
  <si>
    <t>2024/10</t>
  </si>
  <si>
    <t>2025/11</t>
  </si>
  <si>
    <t>Lappeenranta</t>
  </si>
  <si>
    <t>Irmeli Hakola</t>
  </si>
  <si>
    <t>029 534 3377</t>
  </si>
  <si>
    <t>2024/11</t>
  </si>
  <si>
    <t>Vt 12 parantaminen välillä Joutjärvi - Uusikylä</t>
  </si>
  <si>
    <t>Tiesuunnitelman laatiminen</t>
  </si>
  <si>
    <t>2024/09</t>
  </si>
  <si>
    <t>Päijät-Häme</t>
  </si>
  <si>
    <t>Anna Elf</t>
  </si>
  <si>
    <t>0295 021 395</t>
  </si>
  <si>
    <t>Tornio-Kolari sähköistyksen suunnittelu</t>
  </si>
  <si>
    <t>Kolarin liikennepaikka, ratasuunnitelma</t>
  </si>
  <si>
    <t>2025/03</t>
  </si>
  <si>
    <t>2025/04</t>
  </si>
  <si>
    <t>Kolari</t>
  </si>
  <si>
    <t>Arja Lesonen</t>
  </si>
  <si>
    <t>029 534 3520</t>
  </si>
  <si>
    <t>Sähköistyksen vaatimat muutokset liikennepaikalla</t>
  </si>
  <si>
    <t>Savonrata Kousola-Kuopio nopeudennosto</t>
  </si>
  <si>
    <t>Kouvola-Kuopio nopeudennostotoimenpiteiden suunntitelu</t>
  </si>
  <si>
    <t>2026/05</t>
  </si>
  <si>
    <t>Heidi Mäenpää</t>
  </si>
  <si>
    <t>029 534 3819</t>
  </si>
  <si>
    <t>Rata- ja rakentamissuunnittelu Kärppäkoski-Prinkkilä tasoristeysten poistamisesta</t>
  </si>
  <si>
    <t>Rata- ja rakentamissuunnitelma</t>
  </si>
  <si>
    <t>2025/12</t>
  </si>
  <si>
    <t>Alavus</t>
  </si>
  <si>
    <t>Maija Lavapuro</t>
  </si>
  <si>
    <t>029 345 3382</t>
  </si>
  <si>
    <t>Rata -ja rakentamissuunnitelmassa suunnitellaan Alavudella sijaitsevien Kärppäkosken, Ojanperän, Pajulan ja Prinkkilän tasoristeysten poistaminen korvaavine tieyhteyksineen. Lisäksi toimeksiantoon kuuluu saman kunnan alueella sijaitsevien Kuuselan ja Kuorasjärven tasoristeysten poistamisen ratasuunnitelman laatiminen sekä Kallion tasoristeyksen näkemäleikkauksen rakentamissuunnittelu. Pohjatutkimukset ja maastomallimittaukset sisältyvät toimeksiantoon.
Optiona toimeksiannossa on vesistösillan rata- ja rakentamissuunittelu Kärppäkoski-Prinkkilä kokonaisuuteen liittyen.</t>
  </si>
  <si>
    <t>Ratapihaselvitys</t>
  </si>
  <si>
    <t>Useiden ratapihojen tarpeita ja toimenpiteitä kokoava selvityskokonaisuus</t>
  </si>
  <si>
    <t>Esisuunnittelu</t>
  </si>
  <si>
    <t>Marko Nyby</t>
  </si>
  <si>
    <t>029 534 3434</t>
  </si>
  <si>
    <t xml:space="preserve">Noin 3+8 ratapihan selvitys. Pilottiratapihan yhteydessä laaditaan sapluuna, jota sovelletaan muiden ratapihojen käsittelyssä. Kaksi osaa, jotka ajallisesti osittain  päällekkäin.Yhteistyötarve eri osien välillä. </t>
  </si>
  <si>
    <t>Vt 2 parantaminen välillä Nummela - Karkkila, YS ja YVA</t>
  </si>
  <si>
    <t>YS, YVA</t>
  </si>
  <si>
    <t>2027/09</t>
  </si>
  <si>
    <t>Uusimaa</t>
  </si>
  <si>
    <t>Maiju Kivioja</t>
  </si>
  <si>
    <t>0295 021 049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</si>
</sst>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amily val="2"/>
    </font>
    <font>
      <sz val="8"/>
      <color theme="1"/>
      <name val="Arial"/>
      <family val="2"/>
    </font>
    <font>
      <u/>
      <sz val="8"/>
      <color theme="1"/>
      <name val="Arial"/>
      <family val="2"/>
    </font>
    <font>
      <sz val="14"/>
      <color theme="1"/>
      <name val="Arial"/>
      <family val="2"/>
    </font>
    <font>
      <sz val="8"/>
      <color theme="1"/>
      <name val="Arial"/>
      <family val="2"/>
    </font>
    <font>
      <sz val="8"/>
      <color rgb="FFFF0000"/>
      <name val="Arial"/>
      <family val="2"/>
    </font>
    <font>
      <sz val="8"/>
      <color rgb="FF0070C0"/>
      <name val="Arial"/>
      <family val="2"/>
    </font>
    <font>
      <sz val="11"/>
      <name val="Arial"/>
      <family val="2"/>
    </font>
    <font>
      <sz val="10"/>
      <name val="Arial"/>
      <family val="2"/>
    </font>
    <font>
      <sz val="8"/>
      <name val="Arial"/>
      <family val="2"/>
    </font>
    <font>
      <sz val="11"/>
      <color theme="1"/>
      <name val="Calibri"/>
      <family val="2"/>
      <scheme val="minor"/>
    </font>
    <font>
      <sz val="11"/>
      <color rgb="FFFF0000"/>
      <name val="Arial"/>
      <family val="2"/>
    </font>
    <font>
      <sz val="11"/>
      <color theme="1"/>
      <name val="Arial"/>
      <family val="2"/>
    </font>
    <font>
      <sz val="8"/>
      <color theme="1"/>
      <name val="Arial"/>
    </font>
  </fonts>
  <fills count="2">
    <fill>
      <patternFill patternType="none"/>
    </fill>
    <fill>
      <patternFill patternType="gray125"/>
    </fill>
  </fills>
  <borders count="2">
    <border>
      <left/>
      <right/>
      <top/>
      <bottom/>
      <diagonal/>
    </border>
    <border>
      <left/>
      <right/>
      <top style="thin">
        <color theme="4" tint="0.39997558519241921"/>
      </top>
      <bottom/>
      <diagonal/>
    </border>
  </borders>
  <cellStyleXfs count="6">
    <xf numFmtId="0" fontId="0" fillId="0" borderId="0"/>
    <xf numFmtId="0" fontId="8" fillId="0" borderId="0"/>
    <xf numFmtId="0" fontId="10" fillId="0" borderId="0"/>
    <xf numFmtId="9" fontId="10" fillId="0" borderId="0" applyFont="0" applyFill="0" applyBorder="0" applyAlignment="0" applyProtection="0"/>
    <xf numFmtId="0" fontId="12" fillId="0" borderId="0"/>
    <xf numFmtId="0" fontId="12" fillId="0" borderId="0"/>
  </cellStyleXfs>
  <cellXfs count="46">
    <xf numFmtId="0" fontId="0" fillId="0" borderId="0" xfId="0"/>
    <xf numFmtId="0" fontId="3" fillId="0" borderId="0" xfId="0" applyFont="1" applyAlignment="1">
      <alignment horizontal="left"/>
    </xf>
    <xf numFmtId="0" fontId="1" fillId="0" borderId="0" xfId="0" applyFont="1" applyAlignment="1">
      <alignment horizontal="left"/>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xf numFmtId="14" fontId="1" fillId="0" borderId="0" xfId="0" quotePrefix="1" applyNumberFormat="1" applyFont="1" applyAlignment="1"/>
    <xf numFmtId="0" fontId="5" fillId="0" borderId="0" xfId="0" applyFont="1" applyFill="1" applyAlignment="1"/>
    <xf numFmtId="0" fontId="6" fillId="0" borderId="0" xfId="0" applyFont="1" applyFill="1" applyAlignment="1"/>
    <xf numFmtId="0" fontId="1" fillId="0" borderId="0" xfId="0" applyFont="1" applyAlignment="1">
      <alignment vertical="center" wrapText="1"/>
    </xf>
    <xf numFmtId="0" fontId="0" fillId="0" borderId="0" xfId="0" applyAlignment="1">
      <alignment vertical="center" wrapText="1"/>
    </xf>
    <xf numFmtId="0" fontId="7" fillId="0" borderId="0" xfId="0" applyFont="1" applyBorder="1" applyAlignment="1">
      <alignment vertical="top"/>
    </xf>
    <xf numFmtId="3" fontId="1" fillId="0" borderId="0" xfId="0" applyNumberFormat="1" applyFont="1" applyAlignment="1"/>
    <xf numFmtId="3" fontId="1" fillId="0" borderId="0" xfId="0" applyNumberFormat="1" applyFont="1" applyAlignment="1">
      <alignment vertical="center" wrapText="1"/>
    </xf>
    <xf numFmtId="49" fontId="9" fillId="0" borderId="0" xfId="0" applyNumberFormat="1" applyFont="1" applyAlignment="1" applyProtection="1">
      <alignment wrapText="1"/>
      <protection locked="0"/>
    </xf>
    <xf numFmtId="0" fontId="11" fillId="0" borderId="0" xfId="0" applyFont="1" applyAlignment="1">
      <alignment vertical="top"/>
    </xf>
    <xf numFmtId="0" fontId="11" fillId="0" borderId="0" xfId="0" applyFont="1" applyBorder="1" applyAlignment="1">
      <alignment vertical="top"/>
    </xf>
    <xf numFmtId="0" fontId="11" fillId="0" borderId="0" xfId="0" applyFont="1"/>
    <xf numFmtId="0" fontId="9" fillId="0" borderId="0" xfId="0" applyFont="1" applyAlignment="1" applyProtection="1">
      <alignment wrapText="1"/>
      <protection locked="0"/>
    </xf>
    <xf numFmtId="0" fontId="9" fillId="0" borderId="0" xfId="2" applyFont="1" applyAlignment="1" applyProtection="1">
      <alignment wrapText="1"/>
      <protection locked="0"/>
    </xf>
    <xf numFmtId="3" fontId="9" fillId="0" borderId="0" xfId="0" applyNumberFormat="1" applyFont="1" applyAlignment="1" applyProtection="1">
      <alignment wrapText="1"/>
      <protection locked="0"/>
    </xf>
    <xf numFmtId="0" fontId="13" fillId="0" borderId="0" xfId="0" applyFont="1" applyAlignment="1">
      <alignment horizontal="left"/>
    </xf>
    <xf numFmtId="0" fontId="13" fillId="0" borderId="0" xfId="0" applyFont="1" applyAlignment="1"/>
    <xf numFmtId="3" fontId="13" fillId="0" borderId="0" xfId="0" applyNumberFormat="1" applyFont="1" applyAlignment="1"/>
    <xf numFmtId="0" fontId="1" fillId="0" borderId="0" xfId="0" applyFont="1" applyAlignment="1">
      <alignment wrapText="1"/>
    </xf>
    <xf numFmtId="0" fontId="13" fillId="0" borderId="0" xfId="0" applyFont="1" applyAlignment="1">
      <alignment wrapText="1"/>
    </xf>
    <xf numFmtId="49" fontId="9" fillId="0" borderId="0" xfId="0" applyNumberFormat="1" applyFont="1" applyAlignment="1" applyProtection="1">
      <alignment horizontal="left" vertical="top" wrapText="1"/>
      <protection locked="0"/>
    </xf>
    <xf numFmtId="0" fontId="5" fillId="0" borderId="0" xfId="0" applyFont="1" applyAlignment="1" applyProtection="1">
      <alignment wrapText="1"/>
      <protection locked="0"/>
    </xf>
    <xf numFmtId="49" fontId="5" fillId="0" borderId="0" xfId="0" applyNumberFormat="1" applyFont="1" applyAlignment="1" applyProtection="1">
      <alignment wrapText="1"/>
      <protection locked="0"/>
    </xf>
    <xf numFmtId="3" fontId="5" fillId="0" borderId="0" xfId="0" applyNumberFormat="1" applyFont="1" applyAlignment="1" applyProtection="1">
      <alignment wrapText="1"/>
      <protection locked="0"/>
    </xf>
    <xf numFmtId="0" fontId="5" fillId="0" borderId="0" xfId="2" applyFont="1" applyAlignment="1" applyProtection="1">
      <alignment wrapText="1"/>
      <protection locked="0"/>
    </xf>
    <xf numFmtId="3" fontId="5" fillId="0" borderId="0" xfId="2" applyNumberFormat="1" applyFont="1" applyAlignment="1" applyProtection="1">
      <alignment wrapText="1"/>
      <protection locked="0"/>
    </xf>
    <xf numFmtId="49" fontId="5" fillId="0" borderId="0" xfId="2" applyNumberFormat="1" applyFont="1" applyAlignment="1" applyProtection="1">
      <alignment wrapText="1"/>
      <protection locked="0"/>
    </xf>
    <xf numFmtId="0" fontId="5" fillId="0" borderId="1" xfId="0" applyFont="1" applyBorder="1" applyAlignment="1" applyProtection="1">
      <alignment vertical="top" wrapText="1"/>
      <protection locked="0"/>
    </xf>
    <xf numFmtId="0" fontId="5" fillId="0" borderId="0" xfId="0" applyFont="1" applyAlignment="1" applyProtection="1">
      <alignment vertical="top" wrapText="1"/>
      <protection locked="0"/>
    </xf>
    <xf numFmtId="3" fontId="5" fillId="0" borderId="1" xfId="0" applyNumberFormat="1" applyFont="1" applyBorder="1" applyAlignment="1" applyProtection="1">
      <alignment vertical="top" wrapText="1"/>
      <protection locked="0"/>
    </xf>
    <xf numFmtId="49" fontId="5" fillId="0" borderId="1" xfId="0" applyNumberFormat="1" applyFont="1" applyBorder="1" applyAlignment="1" applyProtection="1">
      <alignment vertical="top" wrapText="1"/>
      <protection locked="0"/>
    </xf>
    <xf numFmtId="49" fontId="5" fillId="0" borderId="0" xfId="0" applyNumberFormat="1" applyFont="1" applyAlignment="1" applyProtection="1">
      <alignment vertical="top" wrapText="1"/>
      <protection locked="0"/>
    </xf>
    <xf numFmtId="14" fontId="9" fillId="0" borderId="0" xfId="0" applyNumberFormat="1" applyFont="1" applyAlignment="1" applyProtection="1">
      <alignment wrapText="1"/>
      <protection locked="0"/>
    </xf>
    <xf numFmtId="0" fontId="5" fillId="0" borderId="0" xfId="4" applyFont="1" applyAlignment="1" applyProtection="1">
      <alignment vertical="top" wrapText="1"/>
      <protection locked="0"/>
    </xf>
    <xf numFmtId="3" fontId="5" fillId="0" borderId="0" xfId="4" applyNumberFormat="1" applyFont="1" applyAlignment="1" applyProtection="1">
      <alignment vertical="top" wrapText="1"/>
      <protection locked="0"/>
    </xf>
    <xf numFmtId="3" fontId="5" fillId="0" borderId="0" xfId="0" applyNumberFormat="1" applyFont="1" applyAlignment="1" applyProtection="1">
      <alignment vertical="top" wrapText="1"/>
      <protection locked="0"/>
    </xf>
    <xf numFmtId="17" fontId="5" fillId="0" borderId="0" xfId="0" applyNumberFormat="1" applyFont="1" applyAlignment="1" applyProtection="1">
      <alignment vertical="top" wrapText="1"/>
      <protection locked="0"/>
    </xf>
    <xf numFmtId="49" fontId="5" fillId="0" borderId="0" xfId="0" quotePrefix="1" applyNumberFormat="1" applyFont="1" applyAlignment="1" applyProtection="1">
      <alignment vertical="top" wrapText="1"/>
      <protection locked="0"/>
    </xf>
    <xf numFmtId="3" fontId="9" fillId="0" borderId="0" xfId="2" applyNumberFormat="1" applyFont="1" applyAlignment="1" applyProtection="1">
      <alignment wrapText="1"/>
      <protection locked="0"/>
    </xf>
    <xf numFmtId="49" fontId="9" fillId="0" borderId="0" xfId="2" applyNumberFormat="1" applyFont="1" applyAlignment="1" applyProtection="1">
      <alignment wrapText="1"/>
      <protection locked="0"/>
    </xf>
  </cellXfs>
  <cellStyles count="6">
    <cellStyle name="Normaali" xfId="0" builtinId="0"/>
    <cellStyle name="Normaali 2" xfId="1" xr:uid="{00000000-0005-0000-0000-000001000000}"/>
    <cellStyle name="Normaali 3" xfId="2" xr:uid="{00000000-0005-0000-0000-000002000000}"/>
    <cellStyle name="Normaali 3 3" xfId="5" xr:uid="{00000000-0005-0000-0000-000003000000}"/>
    <cellStyle name="Normaali 4" xfId="4" xr:uid="{00000000-0005-0000-0000-000004000000}"/>
    <cellStyle name="Prosenttia 2" xfId="3" xr:uid="{00000000-0005-0000-0000-000005000000}"/>
  </cellStyles>
  <dxfs count="29">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Arial"/>
        <scheme val="none"/>
      </font>
      <alignment horizontal="left" vertical="bottom" textRotation="0" wrapText="0" indent="0" justifyLastLine="0" shrinkToFit="0" readingOrder="0"/>
    </dxf>
    <dxf>
      <font>
        <strike val="0"/>
        <outline val="0"/>
        <shadow val="0"/>
        <u val="none"/>
        <vertAlign val="baseline"/>
        <sz val="8"/>
        <color auto="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8"/>
        <color auto="1"/>
        <name val="Arial"/>
        <scheme val="none"/>
      </font>
      <numFmt numFmtId="30" formatCode="@"/>
      <alignment horizontal="general" vertical="bottom" textRotation="0" wrapText="1" indent="0" justifyLastLine="0" shrinkToFit="0" readingOrder="0"/>
      <protection locked="0" hidden="0"/>
    </dxf>
    <dxf>
      <font>
        <strike val="0"/>
        <outline val="0"/>
        <shadow val="0"/>
        <u val="none"/>
        <vertAlign val="baseline"/>
        <sz val="8"/>
        <color auto="1"/>
        <name val="Arial"/>
        <scheme val="none"/>
      </font>
      <numFmt numFmtId="30" formatCode="@"/>
      <alignment horizontal="general" vertical="bottom" textRotation="0" wrapText="1" indent="0" justifyLastLine="0" shrinkToFit="0" readingOrder="0"/>
      <border diagonalUp="0" diagonalDown="0">
        <left/>
        <right/>
        <top style="thin">
          <color theme="4" tint="0.39997558519241921"/>
        </top>
        <bottom/>
        <vertical/>
        <horizontal/>
      </border>
      <protection locked="0" hidden="0"/>
    </dxf>
    <dxf>
      <font>
        <strike val="0"/>
        <outline val="0"/>
        <shadow val="0"/>
        <u val="none"/>
        <vertAlign val="baseline"/>
        <sz val="8"/>
        <color auto="1"/>
        <name val="Arial"/>
        <scheme val="none"/>
      </font>
      <alignment horizontal="general" vertical="bottom" textRotation="0" wrapText="1" indent="0" justifyLastLine="0" shrinkToFit="0" readingOrder="0"/>
      <border diagonalUp="0" diagonalDown="0">
        <left/>
        <right/>
        <top style="thin">
          <color theme="4" tint="0.39997558519241921"/>
        </top>
        <bottom/>
        <vertical/>
        <horizontal/>
      </border>
      <protection locked="0" hidden="0"/>
    </dxf>
    <dxf>
      <font>
        <strike val="0"/>
        <outline val="0"/>
        <shadow val="0"/>
        <u val="none"/>
        <vertAlign val="baseline"/>
        <sz val="8"/>
        <color auto="1"/>
        <name val="Arial"/>
        <scheme val="none"/>
      </font>
      <alignment horizontal="general" vertical="bottom" textRotation="0" wrapText="1" indent="0" justifyLastLine="0" shrinkToFit="0" readingOrder="0"/>
      <border diagonalUp="0" diagonalDown="0" outline="0">
        <left/>
        <right/>
        <top style="thin">
          <color theme="4" tint="0.39997558519241921"/>
        </top>
        <bottom/>
      </border>
      <protection locked="0" hidden="0"/>
    </dxf>
    <dxf>
      <font>
        <strike val="0"/>
        <outline val="0"/>
        <shadow val="0"/>
        <u val="none"/>
        <vertAlign val="baseline"/>
        <sz val="8"/>
        <color auto="1"/>
        <name val="Arial"/>
        <scheme val="none"/>
      </font>
      <alignment horizontal="general" vertical="bottom" textRotation="0" wrapText="1" indent="0" justifyLastLine="0" shrinkToFit="0" readingOrder="0"/>
      <border diagonalUp="0" diagonalDown="0" outline="0">
        <left/>
        <right/>
        <top style="thin">
          <color theme="4" tint="0.39997558519241921"/>
        </top>
        <bottom/>
      </border>
      <protection locked="0" hidden="0"/>
    </dxf>
    <dxf>
      <font>
        <strike val="0"/>
        <outline val="0"/>
        <shadow val="0"/>
        <u val="none"/>
        <vertAlign val="baseline"/>
        <sz val="8"/>
        <color auto="1"/>
        <name val="Arial"/>
        <scheme val="none"/>
      </font>
      <numFmt numFmtId="30" formatCode="@"/>
      <alignment horizontal="general" vertical="bottom" textRotation="0" wrapText="1" indent="0" justifyLastLine="0" shrinkToFit="0" readingOrder="0"/>
      <border diagonalUp="0" diagonalDown="0" outline="0">
        <left/>
        <right/>
        <top style="thin">
          <color theme="4" tint="0.39997558519241921"/>
        </top>
        <bottom/>
      </border>
      <protection locked="0" hidden="0"/>
    </dxf>
    <dxf>
      <font>
        <strike val="0"/>
        <outline val="0"/>
        <shadow val="0"/>
        <u val="none"/>
        <vertAlign val="baseline"/>
        <sz val="8"/>
        <color auto="1"/>
        <name val="Arial"/>
        <scheme val="none"/>
      </font>
      <numFmt numFmtId="30" formatCode="@"/>
      <alignment horizontal="general" vertical="bottom" textRotation="0" wrapText="1" indent="0" justifyLastLine="0" shrinkToFit="0" readingOrder="0"/>
      <border diagonalUp="0" diagonalDown="0">
        <left/>
        <right/>
        <top style="thin">
          <color theme="4" tint="0.39997558519241921"/>
        </top>
        <bottom/>
        <vertical/>
        <horizontal/>
      </border>
      <protection locked="0" hidden="0"/>
    </dxf>
    <dxf>
      <font>
        <strike val="0"/>
        <outline val="0"/>
        <shadow val="0"/>
        <u val="none"/>
        <vertAlign val="baseline"/>
        <sz val="8"/>
        <color auto="1"/>
        <name val="Arial"/>
        <scheme val="none"/>
      </font>
      <numFmt numFmtId="30" formatCode="@"/>
      <alignment horizontal="general" vertical="bottom" textRotation="0" wrapText="1" indent="0" justifyLastLine="0" shrinkToFit="0" readingOrder="0"/>
      <border diagonalUp="0" diagonalDown="0">
        <left/>
        <right/>
        <top style="thin">
          <color theme="4" tint="0.39997558519241921"/>
        </top>
        <bottom/>
        <vertical/>
        <horizontal/>
      </border>
      <protection locked="0" hidden="0"/>
    </dxf>
    <dxf>
      <font>
        <strike val="0"/>
        <outline val="0"/>
        <shadow val="0"/>
        <u val="none"/>
        <vertAlign val="baseline"/>
        <sz val="8"/>
        <color auto="1"/>
        <name val="Arial"/>
        <scheme val="none"/>
      </font>
      <numFmt numFmtId="3" formatCode="#,##0"/>
      <alignment horizontal="general" vertical="bottom" textRotation="0" wrapText="1" indent="0" justifyLastLine="0" shrinkToFit="0" readingOrder="0"/>
      <border diagonalUp="0" diagonalDown="0">
        <left/>
        <right/>
        <top style="thin">
          <color theme="4" tint="0.39997558519241921"/>
        </top>
        <bottom/>
        <vertical/>
        <horizontal/>
      </border>
      <protection locked="0" hidden="0"/>
    </dxf>
    <dxf>
      <font>
        <strike val="0"/>
        <outline val="0"/>
        <shadow val="0"/>
        <u val="none"/>
        <vertAlign val="baseline"/>
        <sz val="8"/>
        <color auto="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left/>
        <right/>
        <top style="thin">
          <color theme="4" tint="0.39997558519241921"/>
        </top>
        <bottom/>
        <vertical/>
        <horizontal/>
      </border>
      <protection locked="0" hidden="0"/>
    </dxf>
    <dxf>
      <font>
        <strike val="0"/>
        <outline val="0"/>
        <shadow val="0"/>
        <u val="none"/>
        <vertAlign val="baseline"/>
        <sz val="8"/>
        <color auto="1"/>
        <name val="Arial"/>
        <scheme val="none"/>
      </font>
      <alignment horizontal="general" vertical="bottom" textRotation="0" wrapText="1" indent="0" justifyLastLine="0" shrinkToFit="0" readingOrder="0"/>
      <border diagonalUp="0" diagonalDown="0">
        <left/>
        <right/>
        <top style="thin">
          <color theme="4" tint="0.39997558519241921"/>
        </top>
        <bottom/>
        <vertical/>
        <horizontal/>
      </border>
      <protection locked="0" hidden="0"/>
    </dxf>
    <dxf>
      <font>
        <strike val="0"/>
        <outline val="0"/>
        <shadow val="0"/>
        <u val="none"/>
        <vertAlign val="baseline"/>
        <sz val="8"/>
        <color auto="1"/>
        <name val="Arial"/>
        <scheme val="none"/>
      </font>
      <alignment horizontal="general" vertical="bottom" textRotation="0" wrapText="1" indent="0" justifyLastLine="0" shrinkToFit="0" readingOrder="0"/>
      <border diagonalUp="0" diagonalDown="0">
        <left/>
        <right/>
        <top style="thin">
          <color theme="4" tint="0.39997558519241921"/>
        </top>
        <bottom/>
        <vertical/>
        <horizontal/>
      </border>
      <protection locked="0" hidden="0"/>
    </dxf>
    <dxf>
      <font>
        <strike val="0"/>
        <outline val="0"/>
        <shadow val="0"/>
        <u val="none"/>
        <vertAlign val="baseline"/>
        <sz val="8"/>
        <color theme="1"/>
        <name val="Arial"/>
        <scheme val="none"/>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ulukko2" displayName="Taulukko2" ref="A6:N20" totalsRowCount="1" headerRowDxfId="28">
  <autoFilter ref="A6:N19" xr:uid="{00000000-0009-0000-0100-000002000000}"/>
  <sortState xmlns:xlrd2="http://schemas.microsoft.com/office/spreadsheetml/2017/richdata2" ref="A7:M15">
    <sortCondition ref="C5:C15"/>
  </sortState>
  <tableColumns count="14">
    <tableColumn id="13" xr3:uid="{00000000-0010-0000-0000-00000D000000}" name="Hanke" totalsRowLabel="Yhteensä" dataDxfId="27" totalsRowDxfId="13"/>
    <tableColumn id="1" xr3:uid="{00000000-0010-0000-0000-000001000000}" name="Sopimuksen kohde" dataDxfId="26" totalsRowDxfId="12"/>
    <tableColumn id="12" xr3:uid="{00000000-0010-0000-0000-00000C000000}" name="Väylä-muoto" totalsRowFunction="count" dataDxfId="25" totalsRowDxfId="11"/>
    <tableColumn id="2" xr3:uid="{00000000-0010-0000-0000-000002000000}" name="Suunnitelma-laji" dataDxfId="24" totalsRowDxfId="10"/>
    <tableColumn id="3" xr3:uid="{00000000-0010-0000-0000-000003000000}" name="Kustannus-arvio, € (ilman alv:a)" totalsRowFunction="sum" dataDxfId="23" totalsRowDxfId="9"/>
    <tableColumn id="4" xr3:uid="{00000000-0010-0000-0000-000004000000}" name="Hankinta alkaa_x000a_(vvvv/kk)" dataDxfId="22" totalsRowDxfId="8"/>
    <tableColumn id="5" xr3:uid="{00000000-0010-0000-0000-000005000000}" name="Sopimus alkaa _x000a_(vvvv/kk)" dataDxfId="21" totalsRowDxfId="7"/>
    <tableColumn id="6" xr3:uid="{00000000-0010-0000-0000-000006000000}" name="Sopimus päättyy _x000a_(vvvv/kk)" dataDxfId="20" totalsRowDxfId="6"/>
    <tableColumn id="7" xr3:uid="{00000000-0010-0000-0000-000007000000}" name="Sijainti _x000a_(kunta tai_x000a_maakunta)" dataDxfId="19" totalsRowDxfId="5"/>
    <tableColumn id="8" xr3:uid="{00000000-0010-0000-0000-000008000000}" name="Hankintayksikkö" dataDxfId="18" totalsRowDxfId="4"/>
    <tableColumn id="9" xr3:uid="{00000000-0010-0000-0000-000009000000}" name="Yhteyshenkilö" dataDxfId="17" totalsRowDxfId="3"/>
    <tableColumn id="10" xr3:uid="{00000000-0010-0000-0000-00000A000000}" name="Puhelin-numero" dataDxfId="16" totalsRowDxfId="2"/>
    <tableColumn id="14" xr3:uid="{00000000-0010-0000-0000-00000E000000}" name="Mestari-kisällimalli käytössä (Kyllä/Ei)" dataDxfId="15" totalsRowDxfId="1" dataCellStyle="Normaali 3"/>
    <tableColumn id="11" xr3:uid="{00000000-0010-0000-0000-00000B000000}" name="Lisätietoja" dataDxfId="14" totalsRowDxfId="0"/>
  </tableColumns>
  <tableStyleInfo name="TableStyleMedium2"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
  <sheetViews>
    <sheetView tabSelected="1" zoomScaleNormal="100" workbookViewId="0">
      <selection activeCell="D25" sqref="D25"/>
    </sheetView>
  </sheetViews>
  <sheetFormatPr defaultRowHeight="14.25" x14ac:dyDescent="0.2"/>
  <cols>
    <col min="1" max="1" width="28.75" style="2" customWidth="1"/>
    <col min="2" max="2" width="27.25" style="2" customWidth="1"/>
    <col min="3" max="3" width="8.125" style="5" customWidth="1"/>
    <col min="4" max="4" width="10.75" style="5" customWidth="1"/>
    <col min="5" max="5" width="9.25" style="12" customWidth="1"/>
    <col min="6" max="8" width="8" style="5" customWidth="1"/>
    <col min="9" max="9" width="12.125" style="24" bestFit="1" customWidth="1"/>
    <col min="10" max="10" width="16.875" style="5" customWidth="1"/>
    <col min="11" max="11" width="12.75" style="2" bestFit="1" customWidth="1"/>
    <col min="12" max="12" width="10.125" style="2" customWidth="1"/>
    <col min="13" max="13" width="9.125" customWidth="1"/>
    <col min="14" max="14" width="10.625" customWidth="1"/>
  </cols>
  <sheetData>
    <row r="1" spans="1:14" ht="18" x14ac:dyDescent="0.25">
      <c r="A1" s="1" t="s">
        <v>20</v>
      </c>
      <c r="B1" s="1"/>
      <c r="C1" s="5" t="s">
        <v>4</v>
      </c>
    </row>
    <row r="2" spans="1:14" ht="18" x14ac:dyDescent="0.25">
      <c r="A2" s="1" t="s">
        <v>16</v>
      </c>
      <c r="B2" s="1"/>
      <c r="C2" s="5" t="s">
        <v>0</v>
      </c>
      <c r="D2" s="6">
        <v>45457</v>
      </c>
      <c r="J2" s="9"/>
    </row>
    <row r="3" spans="1:14" ht="18" x14ac:dyDescent="0.25">
      <c r="A3" s="1"/>
      <c r="B3" s="1"/>
      <c r="C3" s="7" t="s">
        <v>7</v>
      </c>
      <c r="E3" s="12" t="s">
        <v>8</v>
      </c>
      <c r="J3" s="10"/>
    </row>
    <row r="4" spans="1:14" ht="18" x14ac:dyDescent="0.25">
      <c r="A4" s="1"/>
      <c r="B4" s="1"/>
      <c r="C4" s="8"/>
      <c r="J4" s="10"/>
    </row>
    <row r="5" spans="1:14" x14ac:dyDescent="0.2">
      <c r="J5" s="10"/>
    </row>
    <row r="6" spans="1:14" ht="53.25" customHeight="1" x14ac:dyDescent="0.2">
      <c r="A6" s="4" t="s">
        <v>10</v>
      </c>
      <c r="B6" s="3" t="s">
        <v>11</v>
      </c>
      <c r="C6" s="9" t="s">
        <v>6</v>
      </c>
      <c r="D6" s="9" t="s">
        <v>12</v>
      </c>
      <c r="E6" s="13" t="s">
        <v>19</v>
      </c>
      <c r="F6" s="9" t="s">
        <v>18</v>
      </c>
      <c r="G6" s="9" t="s">
        <v>14</v>
      </c>
      <c r="H6" s="9" t="s">
        <v>15</v>
      </c>
      <c r="I6" s="9" t="s">
        <v>5</v>
      </c>
      <c r="J6" s="9" t="s">
        <v>1</v>
      </c>
      <c r="K6" s="3" t="s">
        <v>13</v>
      </c>
      <c r="L6" s="3" t="s">
        <v>2</v>
      </c>
      <c r="M6" s="24" t="s">
        <v>26</v>
      </c>
      <c r="N6" s="3" t="s">
        <v>3</v>
      </c>
    </row>
    <row r="7" spans="1:14" s="15" customFormat="1" ht="45" x14ac:dyDescent="0.2">
      <c r="A7" s="27" t="s">
        <v>78</v>
      </c>
      <c r="B7" s="27" t="s">
        <v>79</v>
      </c>
      <c r="C7" s="27" t="s">
        <v>17</v>
      </c>
      <c r="D7" s="27" t="s">
        <v>65</v>
      </c>
      <c r="E7" s="29">
        <v>400000</v>
      </c>
      <c r="F7" s="27" t="s">
        <v>80</v>
      </c>
      <c r="G7" s="27" t="s">
        <v>81</v>
      </c>
      <c r="H7" s="27" t="s">
        <v>38</v>
      </c>
      <c r="I7" s="27" t="s">
        <v>82</v>
      </c>
      <c r="J7" s="27" t="s">
        <v>21</v>
      </c>
      <c r="K7" s="27" t="s">
        <v>83</v>
      </c>
      <c r="L7" s="28" t="s">
        <v>84</v>
      </c>
      <c r="M7" s="28"/>
      <c r="N7" s="27" t="s">
        <v>85</v>
      </c>
    </row>
    <row r="8" spans="1:14" s="16" customFormat="1" ht="22.5" x14ac:dyDescent="0.2">
      <c r="A8" s="33" t="s">
        <v>86</v>
      </c>
      <c r="B8" s="33" t="s">
        <v>87</v>
      </c>
      <c r="C8" s="33" t="s">
        <v>17</v>
      </c>
      <c r="D8" s="34" t="s">
        <v>65</v>
      </c>
      <c r="E8" s="35"/>
      <c r="F8" s="33" t="s">
        <v>71</v>
      </c>
      <c r="G8" s="33" t="s">
        <v>61</v>
      </c>
      <c r="H8" s="33" t="s">
        <v>88</v>
      </c>
      <c r="I8" s="33" t="s">
        <v>34</v>
      </c>
      <c r="J8" s="33" t="s">
        <v>21</v>
      </c>
      <c r="K8" s="33" t="s">
        <v>89</v>
      </c>
      <c r="L8" s="36" t="s">
        <v>90</v>
      </c>
      <c r="M8" s="37"/>
      <c r="N8" s="34"/>
    </row>
    <row r="9" spans="1:14" s="11" customFormat="1" x14ac:dyDescent="0.2">
      <c r="A9" s="18" t="s">
        <v>63</v>
      </c>
      <c r="B9" s="18" t="s">
        <v>64</v>
      </c>
      <c r="C9" s="18" t="s">
        <v>17</v>
      </c>
      <c r="D9" s="18" t="s">
        <v>65</v>
      </c>
      <c r="E9" s="20"/>
      <c r="F9" s="18" t="s">
        <v>31</v>
      </c>
      <c r="G9" s="18" t="s">
        <v>66</v>
      </c>
      <c r="H9" s="18" t="s">
        <v>67</v>
      </c>
      <c r="I9" s="18" t="s">
        <v>68</v>
      </c>
      <c r="J9" s="18" t="s">
        <v>21</v>
      </c>
      <c r="K9" s="18" t="s">
        <v>69</v>
      </c>
      <c r="L9" s="14" t="s">
        <v>70</v>
      </c>
      <c r="M9" s="14"/>
      <c r="N9" s="18"/>
    </row>
    <row r="10" spans="1:14" s="11" customFormat="1" ht="45" x14ac:dyDescent="0.2">
      <c r="A10" s="18" t="s">
        <v>42</v>
      </c>
      <c r="B10" s="18" t="s">
        <v>43</v>
      </c>
      <c r="C10" s="18" t="s">
        <v>23</v>
      </c>
      <c r="D10" s="18" t="s">
        <v>44</v>
      </c>
      <c r="E10" s="20">
        <v>150000</v>
      </c>
      <c r="F10" s="18" t="s">
        <v>29</v>
      </c>
      <c r="G10" s="38" t="s">
        <v>28</v>
      </c>
      <c r="H10" s="18" t="s">
        <v>45</v>
      </c>
      <c r="I10" s="18" t="s">
        <v>46</v>
      </c>
      <c r="J10" s="18" t="s">
        <v>21</v>
      </c>
      <c r="K10" s="18" t="s">
        <v>47</v>
      </c>
      <c r="L10" s="14" t="s">
        <v>48</v>
      </c>
      <c r="M10" s="14" t="s">
        <v>27</v>
      </c>
      <c r="N10" s="18" t="s">
        <v>49</v>
      </c>
    </row>
    <row r="11" spans="1:14" s="11" customFormat="1" ht="409.5" x14ac:dyDescent="0.2">
      <c r="A11" s="34" t="s">
        <v>32</v>
      </c>
      <c r="B11" s="34" t="s">
        <v>91</v>
      </c>
      <c r="C11" s="34" t="s">
        <v>17</v>
      </c>
      <c r="D11" s="39" t="s">
        <v>92</v>
      </c>
      <c r="E11" s="40">
        <v>300000</v>
      </c>
      <c r="F11" s="39" t="s">
        <v>45</v>
      </c>
      <c r="G11" s="34" t="s">
        <v>66</v>
      </c>
      <c r="H11" s="34" t="s">
        <v>93</v>
      </c>
      <c r="I11" s="34" t="s">
        <v>94</v>
      </c>
      <c r="J11" s="34" t="s">
        <v>21</v>
      </c>
      <c r="K11" s="34" t="s">
        <v>95</v>
      </c>
      <c r="L11" s="37" t="s">
        <v>96</v>
      </c>
      <c r="M11" s="37"/>
      <c r="N11" s="34" t="s">
        <v>97</v>
      </c>
    </row>
    <row r="12" spans="1:14" s="11" customFormat="1" ht="191.25" x14ac:dyDescent="0.2">
      <c r="A12" s="34" t="s">
        <v>98</v>
      </c>
      <c r="B12" s="34" t="s">
        <v>99</v>
      </c>
      <c r="C12" s="34" t="s">
        <v>17</v>
      </c>
      <c r="D12" s="34" t="s">
        <v>100</v>
      </c>
      <c r="E12" s="41"/>
      <c r="F12" s="42" t="s">
        <v>45</v>
      </c>
      <c r="G12" s="34" t="s">
        <v>66</v>
      </c>
      <c r="H12" s="34" t="s">
        <v>88</v>
      </c>
      <c r="I12" s="34" t="s">
        <v>34</v>
      </c>
      <c r="J12" s="34" t="s">
        <v>21</v>
      </c>
      <c r="K12" s="34" t="s">
        <v>101</v>
      </c>
      <c r="L12" s="43" t="s">
        <v>102</v>
      </c>
      <c r="M12" s="37" t="s">
        <v>27</v>
      </c>
      <c r="N12" s="34" t="s">
        <v>103</v>
      </c>
    </row>
    <row r="13" spans="1:14" s="16" customFormat="1" ht="22.5" x14ac:dyDescent="0.2">
      <c r="A13" s="18" t="s">
        <v>32</v>
      </c>
      <c r="B13" s="18" t="s">
        <v>33</v>
      </c>
      <c r="C13" s="18" t="s">
        <v>17</v>
      </c>
      <c r="D13" s="18" t="s">
        <v>22</v>
      </c>
      <c r="E13" s="20">
        <v>200000</v>
      </c>
      <c r="F13" s="18" t="s">
        <v>41</v>
      </c>
      <c r="G13" s="18" t="s">
        <v>29</v>
      </c>
      <c r="H13" s="18" t="s">
        <v>25</v>
      </c>
      <c r="I13" s="18" t="s">
        <v>34</v>
      </c>
      <c r="J13" s="18" t="s">
        <v>21</v>
      </c>
      <c r="K13" s="18" t="s">
        <v>35</v>
      </c>
      <c r="L13" s="26" t="s">
        <v>36</v>
      </c>
      <c r="M13" s="14" t="s">
        <v>27</v>
      </c>
      <c r="N13" s="18" t="s">
        <v>37</v>
      </c>
    </row>
    <row r="14" spans="1:14" s="17" customFormat="1" ht="33.75" x14ac:dyDescent="0.2">
      <c r="A14" s="18" t="s">
        <v>32</v>
      </c>
      <c r="B14" s="18" t="s">
        <v>39</v>
      </c>
      <c r="C14" s="18" t="s">
        <v>17</v>
      </c>
      <c r="D14" s="18" t="s">
        <v>22</v>
      </c>
      <c r="E14" s="20">
        <v>150000</v>
      </c>
      <c r="F14" s="18" t="s">
        <v>41</v>
      </c>
      <c r="G14" s="18" t="s">
        <v>29</v>
      </c>
      <c r="H14" s="18" t="s">
        <v>25</v>
      </c>
      <c r="I14" s="18" t="s">
        <v>34</v>
      </c>
      <c r="J14" s="18" t="s">
        <v>21</v>
      </c>
      <c r="K14" s="18" t="s">
        <v>35</v>
      </c>
      <c r="L14" s="26" t="s">
        <v>36</v>
      </c>
      <c r="M14" s="14" t="s">
        <v>27</v>
      </c>
      <c r="N14" s="18" t="s">
        <v>40</v>
      </c>
    </row>
    <row r="15" spans="1:14" s="17" customFormat="1" ht="33.75" x14ac:dyDescent="0.2">
      <c r="A15" s="18" t="s">
        <v>32</v>
      </c>
      <c r="B15" s="18" t="s">
        <v>50</v>
      </c>
      <c r="C15" s="18" t="s">
        <v>17</v>
      </c>
      <c r="D15" s="18" t="s">
        <v>22</v>
      </c>
      <c r="E15" s="20">
        <v>200000</v>
      </c>
      <c r="F15" s="18" t="s">
        <v>28</v>
      </c>
      <c r="G15" s="18" t="s">
        <v>31</v>
      </c>
      <c r="H15" s="18" t="s">
        <v>25</v>
      </c>
      <c r="I15" s="18" t="s">
        <v>34</v>
      </c>
      <c r="J15" s="18" t="s">
        <v>21</v>
      </c>
      <c r="K15" s="18" t="s">
        <v>35</v>
      </c>
      <c r="L15" s="14">
        <v>295343258</v>
      </c>
      <c r="M15" s="14" t="s">
        <v>27</v>
      </c>
      <c r="N15" s="18" t="s">
        <v>51</v>
      </c>
    </row>
    <row r="16" spans="1:14" ht="22.5" x14ac:dyDescent="0.2">
      <c r="A16" s="19" t="s">
        <v>52</v>
      </c>
      <c r="B16" s="19"/>
      <c r="C16" s="19" t="s">
        <v>23</v>
      </c>
      <c r="D16" s="19" t="s">
        <v>53</v>
      </c>
      <c r="E16" s="44">
        <v>1500000</v>
      </c>
      <c r="F16" s="19" t="s">
        <v>54</v>
      </c>
      <c r="G16" s="19" t="s">
        <v>45</v>
      </c>
      <c r="H16" s="19" t="s">
        <v>55</v>
      </c>
      <c r="I16" s="19" t="s">
        <v>56</v>
      </c>
      <c r="J16" s="19" t="s">
        <v>57</v>
      </c>
      <c r="K16" s="19" t="s">
        <v>58</v>
      </c>
      <c r="L16" s="19" t="s">
        <v>59</v>
      </c>
      <c r="M16" s="45"/>
      <c r="N16" s="19"/>
    </row>
    <row r="17" spans="1:14" ht="22.5" x14ac:dyDescent="0.2">
      <c r="A17" s="19" t="s">
        <v>60</v>
      </c>
      <c r="B17" s="19"/>
      <c r="C17" s="19" t="s">
        <v>23</v>
      </c>
      <c r="D17" s="19" t="s">
        <v>53</v>
      </c>
      <c r="E17" s="44">
        <v>900000</v>
      </c>
      <c r="F17" s="19" t="s">
        <v>45</v>
      </c>
      <c r="G17" s="19" t="s">
        <v>61</v>
      </c>
      <c r="H17" s="19" t="s">
        <v>62</v>
      </c>
      <c r="I17" s="19" t="s">
        <v>56</v>
      </c>
      <c r="J17" s="19" t="s">
        <v>57</v>
      </c>
      <c r="K17" s="19" t="s">
        <v>58</v>
      </c>
      <c r="L17" s="19" t="s">
        <v>59</v>
      </c>
      <c r="M17" s="45"/>
      <c r="N17" s="19"/>
    </row>
    <row r="18" spans="1:14" x14ac:dyDescent="0.2">
      <c r="A18" s="19" t="s">
        <v>72</v>
      </c>
      <c r="B18" s="19" t="s">
        <v>73</v>
      </c>
      <c r="C18" s="19" t="s">
        <v>24</v>
      </c>
      <c r="D18" s="19" t="s">
        <v>53</v>
      </c>
      <c r="E18" s="44">
        <v>600000</v>
      </c>
      <c r="F18" s="19" t="s">
        <v>74</v>
      </c>
      <c r="G18" s="19" t="s">
        <v>71</v>
      </c>
      <c r="H18" s="19" t="s">
        <v>38</v>
      </c>
      <c r="I18" s="19" t="s">
        <v>75</v>
      </c>
      <c r="J18" s="19" t="s">
        <v>30</v>
      </c>
      <c r="K18" s="19" t="s">
        <v>76</v>
      </c>
      <c r="L18" s="45" t="s">
        <v>77</v>
      </c>
      <c r="M18" s="45"/>
      <c r="N18" s="19"/>
    </row>
    <row r="19" spans="1:14" ht="22.5" x14ac:dyDescent="0.2">
      <c r="A19" s="30" t="s">
        <v>104</v>
      </c>
      <c r="B19" s="30"/>
      <c r="C19" s="30" t="s">
        <v>24</v>
      </c>
      <c r="D19" s="30" t="s">
        <v>105</v>
      </c>
      <c r="E19" s="31">
        <v>840000</v>
      </c>
      <c r="F19" s="30" t="s">
        <v>74</v>
      </c>
      <c r="G19" s="30" t="s">
        <v>71</v>
      </c>
      <c r="H19" s="30" t="s">
        <v>106</v>
      </c>
      <c r="I19" s="30" t="s">
        <v>107</v>
      </c>
      <c r="J19" s="30" t="s">
        <v>30</v>
      </c>
      <c r="K19" s="30" t="s">
        <v>108</v>
      </c>
      <c r="L19" s="32" t="s">
        <v>109</v>
      </c>
      <c r="M19" s="32"/>
      <c r="N19" s="30"/>
    </row>
    <row r="20" spans="1:14" x14ac:dyDescent="0.2">
      <c r="A20" s="21" t="s">
        <v>9</v>
      </c>
      <c r="B20" s="21"/>
      <c r="C20" s="21">
        <f>SUBTOTAL(103,Taulukko2[Väylä-muoto])</f>
        <v>13</v>
      </c>
      <c r="D20" s="22"/>
      <c r="E20" s="23">
        <f>SUBTOTAL(109,Taulukko2[Kustannus-arvio, € (ilman alv:a)])</f>
        <v>5240000</v>
      </c>
      <c r="F20" s="21"/>
      <c r="G20" s="21"/>
      <c r="H20" s="21"/>
      <c r="I20" s="25"/>
      <c r="J20" s="22"/>
      <c r="K20" s="21"/>
      <c r="L20" s="21"/>
      <c r="M20" s="21"/>
      <c r="N20" s="21"/>
    </row>
  </sheetData>
  <dataValidations count="2">
    <dataValidation type="list" allowBlank="1" showInputMessage="1" showErrorMessage="1" error="Valitse luettelosta" prompt="Valitse luettelosta" sqref="M7:M19" xr:uid="{BE2B8D1C-6BC3-4848-BEFE-E2CDE6284872}">
      <formula1>"Kyllä,Ei"</formula1>
    </dataValidation>
    <dataValidation type="list" allowBlank="1" showInputMessage="1" showErrorMessage="1" error="Valitse luettelosta" prompt="Valitse luettelosta" sqref="C8" xr:uid="{D9CF1641-6260-4FFA-AADF-B0602C76A94E}">
      <formula1>"Rata,Tie,Vesi"</formula1>
    </dataValidation>
  </dataValidations>
  <pageMargins left="0.25" right="0.25" top="0.75" bottom="0.75" header="0.3" footer="0.3"/>
  <pageSetup paperSize="9" scale="73" fitToHeight="0" orientation="landscape" verticalDpi="96"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Asikainen Susanna</dc:creator>
  <cp:lastModifiedBy>Asikainen Susanna</cp:lastModifiedBy>
  <cp:lastPrinted>2024-04-10T06:53:44Z</cp:lastPrinted>
  <dcterms:created xsi:type="dcterms:W3CDTF">2012-01-02T12:53:54Z</dcterms:created>
  <dcterms:modified xsi:type="dcterms:W3CDTF">2024-06-14T07:42:16Z</dcterms:modified>
</cp:coreProperties>
</file>