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24226"/>
  <mc:AlternateContent xmlns:mc="http://schemas.openxmlformats.org/markup-compatibility/2006">
    <mc:Choice Requires="x15">
      <x15ac:absPath xmlns:x15ac="http://schemas.microsoft.com/office/spreadsheetml/2010/11/ac" url="L:\ely_livi_yhteiset\Hankinnan_yht\Hankintaohjelmat\VÄYLÄ_ja_ELY_kootut_hankintaohjelmat\2025\5\Julkaisu\"/>
    </mc:Choice>
  </mc:AlternateContent>
  <xr:revisionPtr revIDLastSave="0" documentId="13_ncr:1_{894F5FB0-A213-4F03-856F-83EF024B8B8C}" xr6:coauthVersionLast="47" xr6:coauthVersionMax="47" xr10:uidLastSave="{00000000-0000-0000-0000-000000000000}"/>
  <bookViews>
    <workbookView xWindow="-120" yWindow="-120" windowWidth="29040" windowHeight="15720" xr2:uid="{00000000-000D-0000-FFFF-FFFF00000000}"/>
  </bookViews>
  <sheets>
    <sheet name="Taul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93" i="1" l="1"/>
  <c r="G93" i="1"/>
</calcChain>
</file>

<file path=xl/sharedStrings.xml><?xml version="1.0" encoding="utf-8"?>
<sst xmlns="http://schemas.openxmlformats.org/spreadsheetml/2006/main" count="1172" uniqueCount="415">
  <si>
    <t>Päivitetty</t>
  </si>
  <si>
    <t>Hankintayksikkö</t>
  </si>
  <si>
    <t>Puhelin-numero</t>
  </si>
  <si>
    <t>Lisätietoja</t>
  </si>
  <si>
    <r>
      <t xml:space="preserve">HUOM! Tiedot ovat </t>
    </r>
    <r>
      <rPr>
        <u/>
        <sz val="8"/>
        <color theme="1"/>
        <rFont val="Arial"/>
        <family val="2"/>
      </rPr>
      <t>alustavia</t>
    </r>
    <r>
      <rPr>
        <sz val="8"/>
        <color theme="1"/>
        <rFont val="Arial"/>
        <family val="2"/>
      </rPr>
      <t xml:space="preserve"> ja voivat muuttua</t>
    </r>
  </si>
  <si>
    <t>Sijainti 
(kunta tai
maakunta)</t>
  </si>
  <si>
    <t>Väylä-muoto</t>
  </si>
  <si>
    <t>Punainen fontti</t>
  </si>
  <si>
    <t>= tiedot muuttuneet tai uusi hankinta</t>
  </si>
  <si>
    <t>Yhteensä</t>
  </si>
  <si>
    <t>Hanke</t>
  </si>
  <si>
    <t>Sopimuksen kohde</t>
  </si>
  <si>
    <t>Yhteyshenkilö</t>
  </si>
  <si>
    <t>Sopimus alkaa 
(vvvv/kk)</t>
  </si>
  <si>
    <t>Sopimus päättyy 
(vvvv/kk)</t>
  </si>
  <si>
    <t xml:space="preserve">Investointien toteutuksen hankintaohjelma </t>
  </si>
  <si>
    <t>Urakka-muoto</t>
  </si>
  <si>
    <t>Rata</t>
  </si>
  <si>
    <t>KU</t>
  </si>
  <si>
    <t>Tie</t>
  </si>
  <si>
    <t>Parantaminen</t>
  </si>
  <si>
    <t>Varsinais-Suomen ELY</t>
  </si>
  <si>
    <t>Kaakkois-Suomen ELY</t>
  </si>
  <si>
    <t>ST</t>
  </si>
  <si>
    <t>Hankinta alkaa
(vvvv/kk)</t>
  </si>
  <si>
    <t>Kustannus-arvio, € (ilman alv:a)</t>
  </si>
  <si>
    <t>Väylävirasto ja ELY L-vastuualue</t>
  </si>
  <si>
    <t>Väylävirasto</t>
  </si>
  <si>
    <t>Harri Sakki</t>
  </si>
  <si>
    <t>Lieto</t>
  </si>
  <si>
    <t>Mikko Heiskanen</t>
  </si>
  <si>
    <t>029 534 3808</t>
  </si>
  <si>
    <t xml:space="preserve">KU </t>
  </si>
  <si>
    <t>Riitta Parviainen</t>
  </si>
  <si>
    <t>TAPO Tampere-Pori tasoristeysten poistaminen</t>
  </si>
  <si>
    <t>029 534 3034</t>
  </si>
  <si>
    <t>Sami Palo</t>
  </si>
  <si>
    <t>Harjavalta</t>
  </si>
  <si>
    <t>Vesi</t>
  </si>
  <si>
    <t>Helsinki-Riihimäki kapasiteetin lisääminen 2. vaihe</t>
  </si>
  <si>
    <t>Kytömaan tavararaiteen rakentaminen</t>
  </si>
  <si>
    <t>Nakkila</t>
  </si>
  <si>
    <t>Espoo</t>
  </si>
  <si>
    <t>Juhan Tyrväinen</t>
  </si>
  <si>
    <t>029 534 3891</t>
  </si>
  <si>
    <t>TAPO Merstolan aks RU</t>
  </si>
  <si>
    <t>Urakka-luokka (Perus/Vaativa/
Erittäin vaativa)</t>
  </si>
  <si>
    <t>Sisääntulo-urakka (Kyllä/Ei)</t>
  </si>
  <si>
    <t>Perus</t>
  </si>
  <si>
    <t>Tampere</t>
  </si>
  <si>
    <t>Mestari-kisällimalli käytössä (Kyllä/Ei)</t>
  </si>
  <si>
    <t>Ei</t>
  </si>
  <si>
    <t>Erittäin vaativa</t>
  </si>
  <si>
    <t>Vaativa</t>
  </si>
  <si>
    <t>2026/04</t>
  </si>
  <si>
    <t>2026/08</t>
  </si>
  <si>
    <t>2027/09</t>
  </si>
  <si>
    <t>Kerava, Tuusula</t>
  </si>
  <si>
    <t>Kyllä</t>
  </si>
  <si>
    <t>TAPO Masiantie aks RU</t>
  </si>
  <si>
    <t>2025/09</t>
  </si>
  <si>
    <t>2025/11</t>
  </si>
  <si>
    <t>2025/10</t>
  </si>
  <si>
    <t>Seppo Paukkeri</t>
  </si>
  <si>
    <t>2025</t>
  </si>
  <si>
    <t>2025/12</t>
  </si>
  <si>
    <t>2025/06</t>
  </si>
  <si>
    <t>Pori-Mäntyluoto-Tahkoluoto perusparannus</t>
  </si>
  <si>
    <t>Espoon kaupunkirata</t>
  </si>
  <si>
    <t>2027/12</t>
  </si>
  <si>
    <t>Tommi Rosenvall</t>
  </si>
  <si>
    <t>050 350 9023</t>
  </si>
  <si>
    <t>Oulu-Laurila perusparannus</t>
  </si>
  <si>
    <t>2025/08</t>
  </si>
  <si>
    <t>Mustanlahden aks peruskorjaus</t>
  </si>
  <si>
    <t>Pohjois-Pohjanmaa</t>
  </si>
  <si>
    <t>0295343893</t>
  </si>
  <si>
    <t>Maija Lavapuro</t>
  </si>
  <si>
    <t>029 534 3382</t>
  </si>
  <si>
    <t>2025/04</t>
  </si>
  <si>
    <t>2025/01</t>
  </si>
  <si>
    <t>Urakka sisältää Mustanlahden aks peruskorjauksen (eritystyöt ja betonirakenteiden uusiminen/kunnostaminen).</t>
  </si>
  <si>
    <t>TAPO Suutarinmäentien aks RU</t>
  </si>
  <si>
    <t>2025/05</t>
  </si>
  <si>
    <t>0295 534 3382</t>
  </si>
  <si>
    <t>0295 34 3830</t>
  </si>
  <si>
    <t>2026/05</t>
  </si>
  <si>
    <t>Espoo, Kauniainen</t>
  </si>
  <si>
    <t>029 534 3830</t>
  </si>
  <si>
    <t>VARELY Järvi-Suomen lauttaväylien kunnostusruoppaukset</t>
  </si>
  <si>
    <t>Vuoksen vesistö</t>
  </si>
  <si>
    <t>Tapani Jaakkola</t>
  </si>
  <si>
    <t>0295 022 808</t>
  </si>
  <si>
    <t>Maantielauttaväylien kunnossapitoruoppaukset</t>
  </si>
  <si>
    <t>Espoon kaupunkirata, Turvalaitejärjestelmän laajennus, ulkolaitetyöt (TLU2)</t>
  </si>
  <si>
    <t>2026/09</t>
  </si>
  <si>
    <t>Digirata EKA-hanke</t>
  </si>
  <si>
    <t>Käytöstä puistuvan Simis-C turvalaitejärjestelmän purku-urakka</t>
  </si>
  <si>
    <t>Vaihdeteema</t>
  </si>
  <si>
    <t>Tasoristeysteema</t>
  </si>
  <si>
    <t>2027/11</t>
  </si>
  <si>
    <t>Satakunta, Pirkanmaa</t>
  </si>
  <si>
    <t>Jere Puska</t>
  </si>
  <si>
    <t>029 534 3376</t>
  </si>
  <si>
    <t>Siltateema</t>
  </si>
  <si>
    <t>Tasoristeystyöt Hietama ja Rantoo</t>
  </si>
  <si>
    <t>Aki Hämäläinen</t>
  </si>
  <si>
    <t>Äänekoski, Valkeakoski</t>
  </si>
  <si>
    <t>Urakka sisältää nykyisen Hietaman tasoristeyksen poistamisen ja uuden rakentamisen Äänekosken kaupungin alueella sekä optiona Rantoon ja Sonnanharjun tasoristeysjärjestelyt Valkeakosken kaupungin alueella.</t>
  </si>
  <si>
    <t>Pori</t>
  </si>
  <si>
    <t>2025/02</t>
  </si>
  <si>
    <t>Urakan käynnistymisen ehtona on lainvoimainen rata-/tiesuunnitelma sekä mahdollinen ympäristö- ja/tai vesilupa. Alikulkusillan rakentaminen, kadun rakentaminen 1,0 km, maantien rakentaminen 0,6 km, tasoristeyksien sulkeminen 1 kpl, Vt2 ja Mt12971 liittymän porrastus</t>
  </si>
  <si>
    <t>Urakan käynnistymisen ehtona on lainvoimainen rata-/tiesuunnitelma sekä mahdollinen ympäristö- ja/tai vesilupa. Alikulkusillan rakentaminen, kadun rakentaminen 1,2 km ja parantaminen 0,4 km, yksityistien rakentaminen 0,4 km ja parantaminen 0,5 km, tasoristeyksien sulkeminen 2 kpl</t>
  </si>
  <si>
    <t>Urakan käynnistymisen ehtona on lainvoimainen rata-/tiesuunnitelma sekä mahdollinen ympäristö- ja/tai vesilupa. Alikulkusillan rakentaminen, maantien rakentaminen 0,2 km, kadun rakentaminen 0,2 km ja parantaminen 0,4 km, tasoristeyksien sulkeminen 1 kpl</t>
  </si>
  <si>
    <t>Jyväskylä-Pieksämäki-radan peruskorjaus</t>
  </si>
  <si>
    <t>2025/03</t>
  </si>
  <si>
    <t>2026/10</t>
  </si>
  <si>
    <t>Juha-Pekka Hämäläinen</t>
  </si>
  <si>
    <t>029 534 3563</t>
  </si>
  <si>
    <t>2026/12</t>
  </si>
  <si>
    <t>Hanko</t>
  </si>
  <si>
    <t>0295 34 3361</t>
  </si>
  <si>
    <t>Hankkeen vesilupa käsittelyssä Vaasan Hallinto-oikeudessa. Valtion väyläosuuden lisäksi hankkeeseen kuuluu Hangon sataman tilaamana uuden reunalaiturin rakentaminen ja laiturin edustan syventäminen.</t>
  </si>
  <si>
    <t>Espoon kaupunkirata, alueurakka 4 (AU4), Espoo-Kauklahti</t>
  </si>
  <si>
    <t>RAPU valtakunnallisen puuterminaaliverkoston edistäminen L12</t>
  </si>
  <si>
    <t>Kiteen vetoraiteen rakentaminen</t>
  </si>
  <si>
    <t>Luumäki, Kouvola</t>
  </si>
  <si>
    <t>029 534 3150</t>
  </si>
  <si>
    <t>Kitee</t>
  </si>
  <si>
    <t>Jarmo Nirhamo</t>
  </si>
  <si>
    <t>029 534 3596</t>
  </si>
  <si>
    <t xml:space="preserve">Tie </t>
  </si>
  <si>
    <t>2026/11</t>
  </si>
  <si>
    <t>Päällysrakenneteema</t>
  </si>
  <si>
    <t>Hankinta voidaan käynnistää vain jos edellytykset lisätalousarviossa esitetyn lisävaltuuden käyttöön täyttyvät.</t>
  </si>
  <si>
    <t>VARELY mt 222/mt 2224 liittymäjärjestelyt (turvasaarekkeet + rummun uusiminen)</t>
  </si>
  <si>
    <t>Sähköratateema</t>
  </si>
  <si>
    <t>Rantaradan kehittäminen  Karjaa-Kauklahti</t>
  </si>
  <si>
    <t>Rakentaminen</t>
  </si>
  <si>
    <t>Kauko Marttila</t>
  </si>
  <si>
    <t>0295 027 041</t>
  </si>
  <si>
    <t>Rami Viita-aho</t>
  </si>
  <si>
    <t>050 312 8875</t>
  </si>
  <si>
    <t>Jyväskylä-Pieksämäki turvalaitteiden ulkolaiteurakka</t>
  </si>
  <si>
    <t>Purola-Nuppulinna RU1</t>
  </si>
  <si>
    <t>Nuppulinna-Jokela RU2</t>
  </si>
  <si>
    <t>Hyvinkää-Riihimäki RU1</t>
  </si>
  <si>
    <t>Antti Koski</t>
  </si>
  <si>
    <t>029 534 3546</t>
  </si>
  <si>
    <t>Iiro Hämäläinen</t>
  </si>
  <si>
    <t>Jyväskylä-Pieksämäki rataosuus</t>
  </si>
  <si>
    <t>Turvalaitteiden ulkolaiteasennukset Jyväskylä-Pieksämäki välille</t>
  </si>
  <si>
    <t>Järvenpää, Tuusula</t>
  </si>
  <si>
    <t>2026/02</t>
  </si>
  <si>
    <t>2028/12</t>
  </si>
  <si>
    <t>Tuusula</t>
  </si>
  <si>
    <t>Nuppulinna-Jokela välin lisäraiteiden rakentaminen sis. Pohja- ja alusrakenne, päällysrakenne, sähkörata sekä Jokelan aseman muutokset</t>
  </si>
  <si>
    <t>2028/03</t>
  </si>
  <si>
    <t>Hyvinkää, Hausjärvi, Riihimäki</t>
  </si>
  <si>
    <t>Siltojen rakentaminen, esikuormituksen ja koerakenteiden rakentaminen, sähkörataperustukset sekä tie- ja katujärjestelyt</t>
  </si>
  <si>
    <t>Salo</t>
  </si>
  <si>
    <t>Kyösti Reinikka</t>
  </si>
  <si>
    <t>0295 023 071</t>
  </si>
  <si>
    <t>Lisätietoa urakkaluokittelusta</t>
  </si>
  <si>
    <t>Kontiomäen vaihteet V836 837 V838</t>
  </si>
  <si>
    <t>029 534 3435</t>
  </si>
  <si>
    <t>Paltamo</t>
  </si>
  <si>
    <t>Jyväskylä-Pieksämäki -radan peruskorjaus Asetinlaitehankinta</t>
  </si>
  <si>
    <t>Mikko Ylikulju</t>
  </si>
  <si>
    <t>0295343537</t>
  </si>
  <si>
    <t>VARELY Sorateiksi parantaminen 2025</t>
  </si>
  <si>
    <t>Lappi</t>
  </si>
  <si>
    <t>Maiju Kattainen</t>
  </si>
  <si>
    <t>Mikko Asunen</t>
  </si>
  <si>
    <t>0295 024 106</t>
  </si>
  <si>
    <t>Äänekoski</t>
  </si>
  <si>
    <t>Veli-Pekka Pelttari</t>
  </si>
  <si>
    <t>0295 022 821</t>
  </si>
  <si>
    <t>Varsinais-Suomi</t>
  </si>
  <si>
    <t>Vähäliikenteisten teiden huonokuntoisen päällysteen purku ja soratieksi muuttaminen</t>
  </si>
  <si>
    <t>OULA Kellon liikennepaikkaurakka</t>
  </si>
  <si>
    <t>Merven liikennepaikan kunnostus</t>
  </si>
  <si>
    <t>Kt 68 Edsevö- Pietarsaari, 3 vaihe</t>
  </si>
  <si>
    <t>Kt 68 Edsevö-Pietarsaari, vaihe 3, STk</t>
  </si>
  <si>
    <t>2026/03</t>
  </si>
  <si>
    <t>Hattula</t>
  </si>
  <si>
    <t>2026/01</t>
  </si>
  <si>
    <t>2027/08</t>
  </si>
  <si>
    <t>2027/01</t>
  </si>
  <si>
    <t>2027/04</t>
  </si>
  <si>
    <t>2027/06</t>
  </si>
  <si>
    <t>Pedersöre/Pietarsaari</t>
  </si>
  <si>
    <t>Pasi Kivioja</t>
  </si>
  <si>
    <t>0295343602</t>
  </si>
  <si>
    <t>2029/12</t>
  </si>
  <si>
    <t>Silta</t>
  </si>
  <si>
    <t>VARELY MT 210 Tievalaistuksen uudistaminen Loimaa, KU2025</t>
  </si>
  <si>
    <t>UUD ELY Siltaurakka UUD3 2025-2026</t>
  </si>
  <si>
    <t>SIlta</t>
  </si>
  <si>
    <t>KASELY  Valtatien 6 parantaminen välillä Tykkimäki-Kuivala</t>
  </si>
  <si>
    <t>KASELY Putkisiltaurakka 1/2025</t>
  </si>
  <si>
    <t>EPOELY Joksholman silta V-1140, KU</t>
  </si>
  <si>
    <t>UUD ELY Siltaurakka UUD1 2025, KU</t>
  </si>
  <si>
    <t>Parantamien</t>
  </si>
  <si>
    <t>UUD ELY Siltaurakka UUD2 2025-2026</t>
  </si>
  <si>
    <t>Esa Turpeinen</t>
  </si>
  <si>
    <t>0295 029 100</t>
  </si>
  <si>
    <t>Kymenlaakso</t>
  </si>
  <si>
    <t>Tievalaistuksen parantaminen</t>
  </si>
  <si>
    <t>Loimaa</t>
  </si>
  <si>
    <t>Uusimaa</t>
  </si>
  <si>
    <t>Lassi-Pekka Tyni</t>
  </si>
  <si>
    <t>0503089537</t>
  </si>
  <si>
    <t xml:space="preserve"> 7 sillan pintarakenteiden uusiminen</t>
  </si>
  <si>
    <t>Kouvola</t>
  </si>
  <si>
    <t>Matti Ruoti</t>
  </si>
  <si>
    <t>0295 029 043</t>
  </si>
  <si>
    <t>Kouvola, Lappeenranta, Parikkala</t>
  </si>
  <si>
    <t>Pedersöre</t>
  </si>
  <si>
    <t>Sillan uusiminen</t>
  </si>
  <si>
    <t>Uusimaa, Kanta-Häme</t>
  </si>
  <si>
    <t>Terhi Siltanen</t>
  </si>
  <si>
    <t>6 sillan korjaus ja 1 uusiminen</t>
  </si>
  <si>
    <t>UUsimaa</t>
  </si>
  <si>
    <t>Timo Repo</t>
  </si>
  <si>
    <t>0400 415109</t>
  </si>
  <si>
    <t>2 sillan uusimista, 7 sillan peruskorjausta</t>
  </si>
  <si>
    <t>PIRELY Akaan kaupungin opastusten uudistaminen Ku 2025</t>
  </si>
  <si>
    <t>PIRELY Mt 2501 jkp-väylä välille Pihtikorventie - Kuoppalankatu, Nokia Ku</t>
  </si>
  <si>
    <t>Kaarina</t>
  </si>
  <si>
    <t>Pirkanmaa Akaa</t>
  </si>
  <si>
    <t>Suunnittelussa</t>
  </si>
  <si>
    <t>2025/2026</t>
  </si>
  <si>
    <t>Pirkanmaa Nokia</t>
  </si>
  <si>
    <t>Nokian veden urakka samalla sijainnilla ja rakennussuunnitelman päivittäminen</t>
  </si>
  <si>
    <t>2026</t>
  </si>
  <si>
    <t>Tunneliteema</t>
  </si>
  <si>
    <t>Savonradan tunnelit (Kulonpalonvuori, Venekallio, Vuohijärvi)</t>
  </si>
  <si>
    <t>Vaihteiden uusiminen Sorsasalo ja Iisalmi 2025</t>
  </si>
  <si>
    <t>_</t>
  </si>
  <si>
    <t>Vt 15 Rantahaka (Kotka) - Kouvola</t>
  </si>
  <si>
    <t>Vt 15 Rantahaka (Kotka) - Kouvola, 1.vaihe, STk</t>
  </si>
  <si>
    <t>Vt 5 Leppävirta-Kuopio</t>
  </si>
  <si>
    <t>Vt 5 Leppävirta-Palokangas</t>
  </si>
  <si>
    <t>Kukkolan syöttöaseman saneeraus</t>
  </si>
  <si>
    <t>Utti, Raippo ja Lamminpää syöttöasemien saneeraus</t>
  </si>
  <si>
    <t>Vaalansalmen sillan korjaus</t>
  </si>
  <si>
    <t>Sammalojan ratasillan uusiminen putkisiltana</t>
  </si>
  <si>
    <t>Vt 12 Mankala-Tillola</t>
  </si>
  <si>
    <t>Vt 12 Mankala-Tillola, STk-urakka</t>
  </si>
  <si>
    <t>Mt 180 Kehittäminen välillä Kurkela-Kuusisto</t>
  </si>
  <si>
    <t>Vt 15 Kotkan sisääntulotie (Hyväntuulentie)</t>
  </si>
  <si>
    <t>Vt 15 Kotkan sisääntulotie (Hyväntuulentie), rakennusurakka KU</t>
  </si>
  <si>
    <t>Vt8 parantaminen välillä Edsevö-Lepplax, Pedersöre, Ku</t>
  </si>
  <si>
    <t>Mt 642 Äänekosken silta</t>
  </si>
  <si>
    <t>Mt 642 Äänekosken silta ja liittymäjärjestelyt</t>
  </si>
  <si>
    <t>Kontiomäen rp kehittäminen</t>
  </si>
  <si>
    <t>Kontiomän kuormausalueen laajennus</t>
  </si>
  <si>
    <t>2025/07</t>
  </si>
  <si>
    <t>Kuopio / Iisalmi</t>
  </si>
  <si>
    <t>2034/11</t>
  </si>
  <si>
    <t>Kotka ja Kouvola</t>
  </si>
  <si>
    <t>Erkki Mäkelä</t>
  </si>
  <si>
    <t>029 534 3822</t>
  </si>
  <si>
    <t>Raasepori</t>
  </si>
  <si>
    <t>Leppävirta</t>
  </si>
  <si>
    <t>Harri Liikanen</t>
  </si>
  <si>
    <t>029 534 3007</t>
  </si>
  <si>
    <t>0295343211</t>
  </si>
  <si>
    <t>2027/02</t>
  </si>
  <si>
    <t>Hämeenlinna</t>
  </si>
  <si>
    <t>Vaalansalmi</t>
  </si>
  <si>
    <t>Siikajoki</t>
  </si>
  <si>
    <t>2034/10</t>
  </si>
  <si>
    <t>Iitti</t>
  </si>
  <si>
    <t>Kari Partiainen</t>
  </si>
  <si>
    <t>040 0782865</t>
  </si>
  <si>
    <t>2028/01</t>
  </si>
  <si>
    <t>Kotka</t>
  </si>
  <si>
    <t>Marja Wuori</t>
  </si>
  <si>
    <t>0295 34 3834</t>
  </si>
  <si>
    <t>2028/07</t>
  </si>
  <si>
    <t>Urakka tarkoitus toteuttaa kehitysvaiheellisena suunnittele ja toteutaurakkana eli STk-urakkana. Urakka on sisääntulourakka ST-urakoihin.</t>
  </si>
  <si>
    <t>050 3294439</t>
  </si>
  <si>
    <t>Sami Honkanen</t>
  </si>
  <si>
    <t>029 534 3323</t>
  </si>
  <si>
    <t>2027/07</t>
  </si>
  <si>
    <t>Kontiomäki</t>
  </si>
  <si>
    <t>Vesa Pakarinen</t>
  </si>
  <si>
    <t>Edelyttää lainvoimaisen ratasuunnitelman</t>
  </si>
  <si>
    <t>UUD ELY sora-alueiden maisemoinnit</t>
  </si>
  <si>
    <t>UUDELY Vt25 Tievalaistuksen rakentaminen Mt1050-Leppi</t>
  </si>
  <si>
    <t>Vihti, Asikkala</t>
  </si>
  <si>
    <t>Jukka Aro</t>
  </si>
  <si>
    <t>Mahdollisesti mukaan tulee rumpukohteita Uudestakaupungista ja/tai Laitilasta.</t>
  </si>
  <si>
    <t>2025/9</t>
  </si>
  <si>
    <t>Pekka Uutela</t>
  </si>
  <si>
    <t>0295029087</t>
  </si>
  <si>
    <t>2025/4</t>
  </si>
  <si>
    <t>2025/5</t>
  </si>
  <si>
    <t>Vt 3 ja vt 19 liittymäjärjestelyjen parantaminen Jalasjärvellä Kurikassa</t>
  </si>
  <si>
    <t>Vt 8 parantaminen Kokkolan kohdalla, Kokkolan keskusta 1. vaihe</t>
  </si>
  <si>
    <t>Inkoon ja Karjaan asemien esteettömien reittien parantaminen</t>
  </si>
  <si>
    <t>Salon vaihteiden V005 ja V006 vaihto ja poistettavat vaihteet V003 ja V004</t>
  </si>
  <si>
    <t>Piikkiön vaihteiden V003 ja V006 vaihto</t>
  </si>
  <si>
    <t>Vaihdeteema, Etelä-Suomi</t>
  </si>
  <si>
    <t>Ilmalan vaihteiden vaihto 2025</t>
  </si>
  <si>
    <t>Riihimäen vaihteiden vaihto 2025</t>
  </si>
  <si>
    <t>Vt 23 parantaminen Karvion kohdalla</t>
  </si>
  <si>
    <t>TRL elinkaariuusinnat 2025</t>
  </si>
  <si>
    <t>Rakennusurakka 4: Tasoristeysturvallisuuden parantaminen rataosuudella Pori- Mäntyluoto-Tahkoluoto, tasoristeyskohteiden päällysrakenne-, turvalaite-, sähkörata-, maadoitustyöt sekä erilaiset hankkeen turvallisuustehtävät
Ratatyöosuudet</t>
  </si>
  <si>
    <t>Koverharin meriväylän ja sataman syventäminen</t>
  </si>
  <si>
    <t>Ruoppausurakka ja laiturin rakennusurakka.Väylä ja satama syvennetään 14m:n mitoitussyvyyteen. Lisäksi Hangon Satama rakennuttaa uuden reunalaiturin.</t>
  </si>
  <si>
    <t>Kalustonvalvontateema</t>
  </si>
  <si>
    <t>Pyörävoimailmaisimien (VEKU) uusinta</t>
  </si>
  <si>
    <t>Kurikka</t>
  </si>
  <si>
    <t>Akseli Nurmi</t>
  </si>
  <si>
    <t>029 534 3134 </t>
  </si>
  <si>
    <t>Kokkola</t>
  </si>
  <si>
    <t>Inkoo ja Karjaa</t>
  </si>
  <si>
    <t>Lohja</t>
  </si>
  <si>
    <t xml:space="preserve">Helsinki </t>
  </si>
  <si>
    <t>Ilmalan vaihteet V232-V238</t>
  </si>
  <si>
    <t>Riihimäki</t>
  </si>
  <si>
    <t>Riihimäen raideristeys RR9546 ja vaihteet  V542, V544, V546, V548</t>
  </si>
  <si>
    <t>Heinävesi</t>
  </si>
  <si>
    <t>2027/05</t>
  </si>
  <si>
    <t>Tasoristeyshankkeiden rakentamisen yhteydessä tehtävät erillistyöt, joita ovat mm päällysrakennetyöt, turvalaitetyöt (uudet ja poistettavat laitokset), kansien poisto, kiskonvaihto ja erkkojen poisto, massanvaihto poistuvilla ylikäytävillä, sivuojien aukaisu, raiteen tuenta, sepelöinti ja muotoilu, sähkörata- ja maadoitustyöt, turvallisuustehtävät (luvan otto, turvamies), päätoteuttajan tehtävät, työmaapalvelu, yhteensovitustehtävät liittyen rataliikenteeseen (liikennekatkot, jännitekatkot, turvalaitteiden käyttöönotot, LISU-käytännöt). Rakennetaan mm kaksi uutta turvalaitosta ja puretaan  3-4. Työt on sovitettava yhteen rakennusurakoiden 1-3 kanssa.</t>
  </si>
  <si>
    <t>2027/03</t>
  </si>
  <si>
    <t>Veli-Matti Kantamaa</t>
  </si>
  <si>
    <t>029 534 3813</t>
  </si>
  <si>
    <t>KASELY Keltin sillan (KaS-766) korjaus 2025</t>
  </si>
  <si>
    <t>KASELY Telkjärven sillan (KaS-205) rakentaminen</t>
  </si>
  <si>
    <t>VARELY Linja-autopysäkkien parantaminen 2025</t>
  </si>
  <si>
    <t>UUDELY Siltaurakka UUD1 2025, KU</t>
  </si>
  <si>
    <t>UUDELY Siltaurakka UUD4 2025, KU</t>
  </si>
  <si>
    <t>UUDELY Putkisiltaurakka UUD 2025-2026, ST</t>
  </si>
  <si>
    <t>VARELY Mt 1960 parantaminen rakentamalla jalankulku- ja pyöräilyväylä välille Unaja-Voiluoto, Rauma</t>
  </si>
  <si>
    <t>parantaminen</t>
  </si>
  <si>
    <t>UUDELY Mt 1456 Hirvihaarantien jkp, vaihe 2, Mäntsälä, KU</t>
  </si>
  <si>
    <t>2026/2</t>
  </si>
  <si>
    <t>Lappeenranta</t>
  </si>
  <si>
    <t>Vesa-Matti Eura</t>
  </si>
  <si>
    <t>0295 022 814</t>
  </si>
  <si>
    <t>Noin 50 linja-autopysäkin parantaminen</t>
  </si>
  <si>
    <t>0295 021 348</t>
  </si>
  <si>
    <t>Siltojen korjauksia ja uusimisia</t>
  </si>
  <si>
    <t>UUDELY alue</t>
  </si>
  <si>
    <t>Siltojen korjauksia</t>
  </si>
  <si>
    <t>Putkisiltojen uusimisia</t>
  </si>
  <si>
    <t>Rauma</t>
  </si>
  <si>
    <t>Ewa Wikman</t>
  </si>
  <si>
    <t>0295 022 164</t>
  </si>
  <si>
    <t xml:space="preserve">Jalankulku- ja pyöräilyväylän rakentaminen maantien varteen </t>
  </si>
  <si>
    <t>2026/07</t>
  </si>
  <si>
    <t>Mäntsälä</t>
  </si>
  <si>
    <t>Vesa Savola</t>
  </si>
  <si>
    <t>0295 029 209</t>
  </si>
  <si>
    <t>Ylivieska-Iisalmi sähköistys</t>
  </si>
  <si>
    <t>Ylivieska-Iisalmi viimeistelyurakka</t>
  </si>
  <si>
    <t>Karjalan radan kehittäminen, Kouvola-Luumäki peruskorjaus</t>
  </si>
  <si>
    <t>Kouvola-Luumäki rakennusurakka 1 (RU1)</t>
  </si>
  <si>
    <t>Rakennusurakka 2: Tasoristeysturvallisuuden parantaminen rataosuudella Pori-Mäntyluoto, tasoristeykset välillä Uudenniityntie–Kaanaankorventie; ratasuunnitelma, Pori Yksityistieosuudet</t>
  </si>
  <si>
    <t>Rakennusurakka 3: Tasoristeysturvallisuuden parantaminen rataosuudella Mäntyluoto-Tahkoluoto, tasoristeykset välillä Kolpantie–Räyhäntie; ratasuunnitelma, Pori Yksityistieosuudet</t>
  </si>
  <si>
    <t>Rakennusurakka 1: Tasoristeysturvallisuuden parantaminen rataosuudella Pori-Mäntyluoto, tasoristeykset välillä Rantakulmantie–Uudenniityntie; ratasuunnitelma, Pori Yksityistieosuudet</t>
  </si>
  <si>
    <t>Ylivieska-Iisalmi</t>
  </si>
  <si>
    <t>026 534 3211</t>
  </si>
  <si>
    <t>Joonas Hämäläinen</t>
  </si>
  <si>
    <t>029 534 3536</t>
  </si>
  <si>
    <t>Urakan käynnistymisen ehtona on lainvoimainen ratasuunnitelma. Koostuu perusurakasta ja optioista. Tasoristeyksiä suljetaan neljä. Rakennetaan yksi uusi tasoristeyslaitos. Rakennusurakka sisältää korvaavien yksityisteiden  ja maantien rakentamisen , yksityisteitä noin 2,8 km ja maantietä noin 0,4 km.  Rakennetaan kaksi uutta linja-autopysäkkiä. Ei sisällä rata- eikä turvalaitetöitä.</t>
  </si>
  <si>
    <t xml:space="preserve">Urakan käynnistymisen ehtona on lainvoimainen ratasuunnitelma. Koostuu perusurakasta ja optioista. Tasoristeyksiä suljetaan 13.  Rakennusurakka sisältää korvaavien yksityisteiden rakentamisen, noin 3,1 km. Ei sisällä rata- eikä turvalaitetöitä. </t>
  </si>
  <si>
    <t>Urakan käynnistymisen ehtona on lainvoimainen ratasuunnitelma. Koostuu perusurakasta ja optioista. Tasoristeyksiä suljetaan kolme ja parannetaan yksi. Rakennusurakka sisältää korvaavien yksityisteiden rakentamisen, noin 2,8 km. Ei sisällä rata- eikä turvalaitetöitä.</t>
  </si>
  <si>
    <t>Purola-Nuppulinna välin lisäraiteiden rakentaminen sis. Pohja- ja alusrakenne, päällysrakenne, sähkörata, turvalaitteiden ulkolaitetyöt</t>
  </si>
  <si>
    <t>KASELY Mt 14748 Ylijärventie parantaminen, Lappeenranta ja Mt 357 Hurukselantie LITU, Kotka, KU</t>
  </si>
  <si>
    <t>VARELY Porin seudun pääpyöräreittien opasteiden toteutus</t>
  </si>
  <si>
    <t>UUDELY Vt4 Tievalaistuksen rakentaminen Kerava-Järvenpää</t>
  </si>
  <si>
    <t>140 00</t>
  </si>
  <si>
    <t>Lappeenranta, Kotka</t>
  </si>
  <si>
    <t>Ylijärventien koerakenteiden rakentaminen ja keskikorokkeellisen suojatien rakentaminen</t>
  </si>
  <si>
    <t>Pori, Ulvila, Nakkila, Eurajoki</t>
  </si>
  <si>
    <t>Kerava</t>
  </si>
  <si>
    <t>Varoituslaitosmuutokset</t>
  </si>
  <si>
    <t>Merkkien asennusurakka</t>
  </si>
  <si>
    <t>OULA Kellon laitetilan rakennusurakka</t>
  </si>
  <si>
    <t>OULA Miettunen-Seipiö alueurakka</t>
  </si>
  <si>
    <t>TAPO Nousupaikat ja päällysrakenne RU</t>
  </si>
  <si>
    <t>Ylivieskan ja Kemin vaihteet</t>
  </si>
  <si>
    <t>Yhteishankinta Kokkolan kaupungin ja Fintrafficin kanssa. Hankinnassa käytetään mahdollisesti kKU mallia.</t>
  </si>
  <si>
    <t>2031/12</t>
  </si>
  <si>
    <t>2027/10</t>
  </si>
  <si>
    <t>2028/08</t>
  </si>
  <si>
    <t>2028/09</t>
  </si>
  <si>
    <t>2030/12</t>
  </si>
  <si>
    <r>
      <t>2025/</t>
    </r>
    <r>
      <rPr>
        <sz val="8"/>
        <color rgb="FFFF0000"/>
        <rFont val="Arial"/>
        <family val="2"/>
      </rPr>
      <t>05</t>
    </r>
  </si>
  <si>
    <r>
      <t>2025/</t>
    </r>
    <r>
      <rPr>
        <sz val="8"/>
        <color rgb="FFFF0000"/>
        <rFont val="Arial"/>
        <family val="2"/>
      </rPr>
      <t>07</t>
    </r>
  </si>
  <si>
    <r>
      <t>202</t>
    </r>
    <r>
      <rPr>
        <sz val="8"/>
        <color rgb="FFFF0000"/>
        <rFont val="Arial"/>
        <family val="2"/>
      </rPr>
      <t>6/02</t>
    </r>
  </si>
  <si>
    <t>2025/7</t>
  </si>
  <si>
    <t>Useita</t>
  </si>
  <si>
    <t>Mikko heiskanen</t>
  </si>
  <si>
    <t xml:space="preserve">24 poistettavan tsr kansien poistot, sivuojien aukikaivut, tukikerrosten ja kiskojen vaihto, kääntöpaikkojen ja rakentaminen, 7 nousupaikanrakentaminen liikennepaikoille </t>
  </si>
  <si>
    <t>Ylivieska ja Kemi</t>
  </si>
  <si>
    <t>Ylivieska 2kpl  ratapihan vaihteenvaihtoa, ohjaa kaiken liikenteen ratapihalle. Kemi 1 kpl päätienvaihteenvaihto + vaihdekujan tuenta.</t>
  </si>
  <si>
    <t>VARELY Valtatie 9 kaideurakka</t>
  </si>
  <si>
    <t xml:space="preserve">Parantaminen </t>
  </si>
  <si>
    <t>LAPELY Valaisnvaihtourakka 1, ST</t>
  </si>
  <si>
    <t>Uusiminen</t>
  </si>
  <si>
    <t>LAPELY Valaisnvaihtourakka 2, ST</t>
  </si>
  <si>
    <t xml:space="preserve">EPOELY Mt 17941 Länsiväylä – Västergärdan rakentaminen, (Fäbodantie) </t>
  </si>
  <si>
    <t>Aura, Loimaa</t>
  </si>
  <si>
    <t>Kaiteiden parannuskohteiden inventointi käynnissä, kohteet tarkentuvat työn aikana</t>
  </si>
  <si>
    <t>Lapion ELY</t>
  </si>
  <si>
    <t>0295 037 064</t>
  </si>
  <si>
    <t>2027</t>
  </si>
  <si>
    <t>Pietarsaari</t>
  </si>
  <si>
    <t>Hanke on keskeytettynä hallinto-oikeuden käsittelyn vuoksi.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</si>
</sst>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 _€_-;\-* #,##0.00\ _€_-;_-* &quot;-&quot;??\ _€_-;_-@_-"/>
    <numFmt numFmtId="165" formatCode="#,##0_ ;\-#,##0\ "/>
    <numFmt numFmtId="166" formatCode="#,##0\ _€"/>
  </numFmts>
  <fonts count="18" x14ac:knownFonts="1">
    <font>
      <sz val="11"/>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8"/>
      <color theme="1"/>
      <name val="Arial"/>
      <family val="2"/>
    </font>
    <font>
      <u/>
      <sz val="8"/>
      <color theme="1"/>
      <name val="Arial"/>
      <family val="2"/>
    </font>
    <font>
      <sz val="14"/>
      <color theme="1"/>
      <name val="Arial"/>
      <family val="2"/>
    </font>
    <font>
      <sz val="8"/>
      <name val="Arial"/>
      <family val="2"/>
    </font>
    <font>
      <sz val="8"/>
      <color rgb="FFFF0000"/>
      <name val="Arial"/>
      <family val="2"/>
    </font>
    <font>
      <sz val="8"/>
      <color theme="3" tint="0.39997558519241921"/>
      <name val="Arial"/>
      <family val="2"/>
    </font>
    <font>
      <sz val="10"/>
      <name val="Arial"/>
      <family val="2"/>
    </font>
    <font>
      <sz val="11"/>
      <name val="Arial"/>
      <family val="2"/>
    </font>
    <font>
      <sz val="11"/>
      <color theme="1"/>
      <name val="Arial"/>
      <family val="2"/>
    </font>
    <font>
      <sz val="11"/>
      <color rgb="FFFF0000"/>
      <name val="Arial"/>
      <family val="2"/>
    </font>
    <font>
      <b/>
      <sz val="8"/>
      <color theme="0"/>
      <name val="Arial"/>
      <family val="2"/>
    </font>
    <font>
      <u/>
      <sz val="11"/>
      <color theme="10"/>
      <name val="Arial"/>
      <family val="2"/>
    </font>
    <font>
      <sz val="8"/>
      <name val="Arial"/>
    </font>
  </fonts>
  <fills count="3">
    <fill>
      <patternFill patternType="none"/>
    </fill>
    <fill>
      <patternFill patternType="gray125"/>
    </fill>
    <fill>
      <patternFill patternType="solid">
        <fgColor theme="4"/>
        <bgColor theme="4"/>
      </patternFill>
    </fill>
  </fills>
  <borders count="5">
    <border>
      <left/>
      <right/>
      <top/>
      <bottom/>
      <diagonal/>
    </border>
    <border>
      <left/>
      <right/>
      <top style="thin">
        <color theme="4" tint="0.39997558519241921"/>
      </top>
      <bottom/>
      <diagonal/>
    </border>
    <border>
      <left style="thin">
        <color theme="4" tint="0.39997558519241921"/>
      </left>
      <right/>
      <top style="thin">
        <color theme="4" tint="0.39997558519241921"/>
      </top>
      <bottom style="thin">
        <color theme="4" tint="0.39997558519241921"/>
      </bottom>
      <diagonal/>
    </border>
    <border>
      <left/>
      <right/>
      <top style="thin">
        <color theme="4" tint="0.39997558519241921"/>
      </top>
      <bottom style="thin">
        <color theme="4" tint="0.39997558519241921"/>
      </bottom>
      <diagonal/>
    </border>
    <border>
      <left/>
      <right/>
      <top/>
      <bottom style="thin">
        <color rgb="FF95B3D7"/>
      </bottom>
      <diagonal/>
    </border>
  </borders>
  <cellStyleXfs count="12">
    <xf numFmtId="0" fontId="0" fillId="0" borderId="0"/>
    <xf numFmtId="0" fontId="11" fillId="0" borderId="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0" fontId="4" fillId="0" borderId="0"/>
    <xf numFmtId="0" fontId="3" fillId="0" borderId="0"/>
    <xf numFmtId="164" fontId="13" fillId="0" borderId="0" applyFont="0" applyFill="0" applyBorder="0" applyAlignment="0" applyProtection="0"/>
    <xf numFmtId="0" fontId="16" fillId="0" borderId="0" applyNumberFormat="0" applyFill="0" applyBorder="0" applyAlignment="0" applyProtection="0"/>
    <xf numFmtId="0" fontId="2" fillId="0" borderId="0"/>
    <xf numFmtId="0" fontId="1" fillId="0" borderId="0"/>
  </cellStyleXfs>
  <cellXfs count="93">
    <xf numFmtId="0" fontId="0" fillId="0" borderId="0" xfId="0"/>
    <xf numFmtId="0" fontId="7" fillId="0" borderId="0" xfId="0" applyFont="1" applyAlignment="1">
      <alignment horizontal="left"/>
    </xf>
    <xf numFmtId="0" fontId="5" fillId="0" borderId="0" xfId="0" applyFont="1" applyAlignment="1">
      <alignment horizontal="left"/>
    </xf>
    <xf numFmtId="0" fontId="5" fillId="0" borderId="0" xfId="0" applyFont="1" applyAlignment="1">
      <alignment horizontal="left" vertical="center" wrapText="1"/>
    </xf>
    <xf numFmtId="0" fontId="9" fillId="0" borderId="0" xfId="0" applyFont="1" applyFill="1" applyAlignment="1">
      <alignment horizontal="left"/>
    </xf>
    <xf numFmtId="0" fontId="5" fillId="0" borderId="0" xfId="0" applyFont="1" applyAlignment="1">
      <alignment horizontal="left" vertical="center" wrapText="1"/>
    </xf>
    <xf numFmtId="0" fontId="10" fillId="0" borderId="0" xfId="0" applyFont="1" applyFill="1" applyAlignment="1">
      <alignment horizontal="left"/>
    </xf>
    <xf numFmtId="14" fontId="5" fillId="0" borderId="0" xfId="0" quotePrefix="1" applyNumberFormat="1" applyFont="1" applyAlignment="1">
      <alignment horizontal="left"/>
    </xf>
    <xf numFmtId="0" fontId="12" fillId="0" borderId="0" xfId="0" applyFont="1"/>
    <xf numFmtId="0" fontId="8" fillId="0" borderId="0" xfId="0" applyFont="1" applyAlignment="1">
      <alignment horizontal="left" vertical="top" wrapText="1"/>
    </xf>
    <xf numFmtId="0" fontId="8" fillId="0" borderId="0" xfId="0" applyFont="1" applyFill="1" applyAlignment="1">
      <alignment horizontal="left" vertical="top" wrapText="1"/>
    </xf>
    <xf numFmtId="3" fontId="5" fillId="0" borderId="0" xfId="0" applyNumberFormat="1" applyFont="1" applyAlignment="1"/>
    <xf numFmtId="3" fontId="5" fillId="0" borderId="0" xfId="0" applyNumberFormat="1" applyFont="1" applyAlignment="1">
      <alignment vertical="center" wrapText="1"/>
    </xf>
    <xf numFmtId="0" fontId="8" fillId="0" borderId="1" xfId="0" applyFont="1" applyBorder="1" applyAlignment="1" applyProtection="1">
      <alignment vertical="top" wrapText="1"/>
      <protection locked="0"/>
    </xf>
    <xf numFmtId="0" fontId="8" fillId="0" borderId="1" xfId="0" applyFont="1" applyBorder="1" applyAlignment="1" applyProtection="1">
      <alignment vertical="top"/>
      <protection locked="0"/>
    </xf>
    <xf numFmtId="0" fontId="8" fillId="0" borderId="1" xfId="0" applyFont="1" applyBorder="1" applyAlignment="1" applyProtection="1">
      <alignment horizontal="left" vertical="top" wrapText="1"/>
      <protection locked="0"/>
    </xf>
    <xf numFmtId="49" fontId="8" fillId="0" borderId="1" xfId="0" applyNumberFormat="1" applyFont="1" applyBorder="1" applyAlignment="1" applyProtection="1">
      <alignment vertical="top" wrapText="1"/>
      <protection locked="0"/>
    </xf>
    <xf numFmtId="49" fontId="8" fillId="0" borderId="1" xfId="0" applyNumberFormat="1" applyFont="1" applyBorder="1" applyAlignment="1" applyProtection="1">
      <alignment horizontal="left" vertical="top" wrapText="1"/>
      <protection locked="0"/>
    </xf>
    <xf numFmtId="165" fontId="8" fillId="0" borderId="1" xfId="2" applyNumberFormat="1" applyFont="1" applyBorder="1" applyAlignment="1" applyProtection="1">
      <alignment vertical="top" wrapText="1"/>
      <protection locked="0"/>
    </xf>
    <xf numFmtId="0" fontId="5" fillId="0" borderId="0" xfId="0" applyFont="1" applyAlignment="1">
      <alignment horizontal="left" vertical="center" wrapText="1"/>
    </xf>
    <xf numFmtId="0" fontId="0" fillId="0" borderId="0" xfId="0" applyAlignment="1">
      <alignment horizontal="left" vertical="center" wrapText="1"/>
    </xf>
    <xf numFmtId="0" fontId="0" fillId="0" borderId="0" xfId="0" applyFill="1"/>
    <xf numFmtId="0" fontId="12" fillId="0" borderId="0" xfId="0" applyFont="1" applyFill="1"/>
    <xf numFmtId="49" fontId="8" fillId="0" borderId="1" xfId="0" quotePrefix="1" applyNumberFormat="1" applyFont="1" applyBorder="1" applyAlignment="1" applyProtection="1">
      <alignment horizontal="left" vertical="top" wrapText="1"/>
      <protection locked="0"/>
    </xf>
    <xf numFmtId="165" fontId="8" fillId="0" borderId="1" xfId="2" applyNumberFormat="1" applyFont="1" applyFill="1" applyBorder="1" applyAlignment="1" applyProtection="1">
      <alignment vertical="top" wrapText="1"/>
      <protection locked="0"/>
    </xf>
    <xf numFmtId="0" fontId="9" fillId="0" borderId="0" xfId="0" applyFont="1" applyAlignment="1">
      <alignment horizontal="left" vertical="top" wrapText="1"/>
    </xf>
    <xf numFmtId="0" fontId="14" fillId="0" borderId="0" xfId="0" applyFont="1"/>
    <xf numFmtId="0" fontId="9" fillId="0" borderId="1" xfId="0" applyFont="1" applyBorder="1" applyAlignment="1" applyProtection="1">
      <alignment vertical="top" wrapText="1"/>
      <protection locked="0"/>
    </xf>
    <xf numFmtId="0" fontId="9" fillId="0" borderId="1" xfId="0" applyFont="1" applyBorder="1" applyAlignment="1" applyProtection="1">
      <alignment horizontal="left" vertical="top" wrapText="1"/>
      <protection locked="0"/>
    </xf>
    <xf numFmtId="0" fontId="9" fillId="0" borderId="1" xfId="0" applyFont="1" applyBorder="1" applyAlignment="1" applyProtection="1">
      <alignment vertical="top"/>
      <protection locked="0"/>
    </xf>
    <xf numFmtId="49" fontId="9" fillId="0" borderId="1" xfId="0" applyNumberFormat="1" applyFont="1" applyBorder="1" applyAlignment="1" applyProtection="1">
      <alignment vertical="top" wrapText="1"/>
      <protection locked="0"/>
    </xf>
    <xf numFmtId="165" fontId="8" fillId="0" borderId="1" xfId="0" applyNumberFormat="1" applyFont="1" applyBorder="1" applyAlignment="1" applyProtection="1">
      <alignment vertical="top" wrapText="1"/>
      <protection locked="0"/>
    </xf>
    <xf numFmtId="0" fontId="15" fillId="2" borderId="0" xfId="0" applyFont="1" applyFill="1" applyBorder="1" applyAlignment="1">
      <alignment horizontal="left" vertical="center" wrapText="1"/>
    </xf>
    <xf numFmtId="165" fontId="9" fillId="0" borderId="1" xfId="0" applyNumberFormat="1" applyFont="1" applyBorder="1" applyAlignment="1" applyProtection="1">
      <alignment vertical="top" wrapText="1"/>
      <protection locked="0"/>
    </xf>
    <xf numFmtId="0" fontId="8" fillId="0" borderId="0" xfId="0" applyFont="1" applyAlignment="1" applyProtection="1">
      <alignment horizontal="left" vertical="top" wrapText="1"/>
      <protection locked="0"/>
    </xf>
    <xf numFmtId="49" fontId="8" fillId="0" borderId="0" xfId="0" applyNumberFormat="1" applyFont="1" applyAlignment="1" applyProtection="1">
      <alignment horizontal="left" vertical="top" wrapText="1"/>
      <protection locked="0"/>
    </xf>
    <xf numFmtId="49" fontId="8" fillId="0" borderId="0" xfId="0" quotePrefix="1" applyNumberFormat="1" applyFont="1" applyAlignment="1" applyProtection="1">
      <alignment horizontal="left" vertical="top" wrapText="1"/>
      <protection locked="0"/>
    </xf>
    <xf numFmtId="0" fontId="8" fillId="0" borderId="2" xfId="0" applyFont="1" applyBorder="1" applyAlignment="1" applyProtection="1">
      <alignment horizontal="left" vertical="top" wrapText="1"/>
      <protection locked="0"/>
    </xf>
    <xf numFmtId="0" fontId="8" fillId="0" borderId="3" xfId="0" applyFont="1" applyBorder="1" applyAlignment="1" applyProtection="1">
      <alignment horizontal="left" vertical="top" wrapText="1"/>
      <protection locked="0"/>
    </xf>
    <xf numFmtId="0" fontId="8" fillId="0" borderId="3" xfId="0" applyFont="1" applyBorder="1" applyAlignment="1" applyProtection="1">
      <alignment vertical="top" wrapText="1"/>
      <protection locked="0"/>
    </xf>
    <xf numFmtId="49" fontId="8" fillId="0" borderId="3" xfId="0" applyNumberFormat="1" applyFont="1" applyBorder="1" applyAlignment="1" applyProtection="1">
      <alignment horizontal="left" vertical="top" wrapText="1"/>
      <protection locked="0"/>
    </xf>
    <xf numFmtId="0" fontId="8" fillId="0" borderId="0" xfId="0" applyFont="1" applyAlignment="1" applyProtection="1">
      <alignment vertical="top"/>
      <protection locked="0"/>
    </xf>
    <xf numFmtId="0" fontId="8" fillId="0" borderId="0" xfId="0" applyFont="1" applyAlignment="1" applyProtection="1">
      <alignment vertical="top" wrapText="1"/>
      <protection locked="0"/>
    </xf>
    <xf numFmtId="0" fontId="5" fillId="0" borderId="0" xfId="0" applyFont="1" applyAlignment="1">
      <alignment horizontal="left" wrapText="1"/>
    </xf>
    <xf numFmtId="49" fontId="9" fillId="0" borderId="0" xfId="0" applyNumberFormat="1" applyFont="1" applyAlignment="1" applyProtection="1">
      <alignment horizontal="left" vertical="top" wrapText="1"/>
      <protection locked="0"/>
    </xf>
    <xf numFmtId="0" fontId="7" fillId="0" borderId="0" xfId="0" applyFont="1" applyAlignment="1">
      <alignment horizontal="left" wrapText="1"/>
    </xf>
    <xf numFmtId="49" fontId="9" fillId="0" borderId="1" xfId="0" applyNumberFormat="1" applyFont="1" applyBorder="1" applyAlignment="1" applyProtection="1">
      <alignment horizontal="left" vertical="top" wrapText="1"/>
      <protection locked="0"/>
    </xf>
    <xf numFmtId="0" fontId="9" fillId="0" borderId="3" xfId="0" applyFont="1" applyBorder="1" applyAlignment="1" applyProtection="1">
      <alignment vertical="top" wrapText="1"/>
      <protection locked="0"/>
    </xf>
    <xf numFmtId="0" fontId="16" fillId="0" borderId="0" xfId="9" applyAlignment="1">
      <alignment horizontal="left"/>
    </xf>
    <xf numFmtId="165" fontId="8" fillId="0" borderId="1" xfId="7" applyNumberFormat="1" applyFont="1" applyBorder="1" applyAlignment="1" applyProtection="1">
      <alignment vertical="top" wrapText="1"/>
      <protection locked="0"/>
    </xf>
    <xf numFmtId="0" fontId="17" fillId="0" borderId="0" xfId="0" applyFont="1" applyBorder="1" applyAlignment="1" applyProtection="1">
      <alignment vertical="top" wrapText="1"/>
      <protection locked="0"/>
    </xf>
    <xf numFmtId="49" fontId="9" fillId="0" borderId="3" xfId="0" applyNumberFormat="1" applyFont="1" applyBorder="1" applyAlignment="1" applyProtection="1">
      <alignment horizontal="left" vertical="top" wrapText="1"/>
      <protection locked="0"/>
    </xf>
    <xf numFmtId="165" fontId="9" fillId="0" borderId="1" xfId="2" applyNumberFormat="1" applyFont="1" applyBorder="1" applyAlignment="1" applyProtection="1">
      <alignment vertical="top" wrapText="1"/>
      <protection locked="0"/>
    </xf>
    <xf numFmtId="49" fontId="9" fillId="0" borderId="1" xfId="0" quotePrefix="1" applyNumberFormat="1" applyFont="1" applyBorder="1" applyAlignment="1" applyProtection="1">
      <alignment horizontal="left" vertical="top" wrapText="1"/>
      <protection locked="0"/>
    </xf>
    <xf numFmtId="0" fontId="8" fillId="0" borderId="1" xfId="0" applyFont="1" applyBorder="1" applyAlignment="1" applyProtection="1">
      <alignment horizontal="left" vertical="center" wrapText="1"/>
      <protection locked="0"/>
    </xf>
    <xf numFmtId="0" fontId="8" fillId="0" borderId="1" xfId="0" applyFont="1" applyBorder="1" applyAlignment="1" applyProtection="1">
      <alignment vertical="center"/>
      <protection locked="0"/>
    </xf>
    <xf numFmtId="0" fontId="8" fillId="0" borderId="1" xfId="0" applyFont="1" applyBorder="1" applyAlignment="1" applyProtection="1">
      <alignment vertical="center" wrapText="1"/>
      <protection locked="0"/>
    </xf>
    <xf numFmtId="165" fontId="8" fillId="0" borderId="1" xfId="0" applyNumberFormat="1" applyFont="1" applyBorder="1" applyAlignment="1" applyProtection="1">
      <alignment vertical="center" wrapText="1"/>
      <protection locked="0"/>
    </xf>
    <xf numFmtId="165" fontId="8" fillId="0" borderId="1" xfId="4" applyNumberFormat="1" applyFont="1" applyFill="1" applyBorder="1" applyAlignment="1" applyProtection="1">
      <alignment vertical="top" wrapText="1"/>
      <protection locked="0"/>
    </xf>
    <xf numFmtId="49" fontId="8" fillId="0" borderId="0" xfId="0" applyNumberFormat="1" applyFont="1" applyAlignment="1" applyProtection="1">
      <alignment horizontal="left" vertical="center" wrapText="1"/>
      <protection locked="0"/>
    </xf>
    <xf numFmtId="166" fontId="8" fillId="0" borderId="1" xfId="0" applyNumberFormat="1" applyFont="1" applyBorder="1" applyAlignment="1" applyProtection="1">
      <alignment vertical="top" wrapText="1"/>
      <protection locked="0"/>
    </xf>
    <xf numFmtId="0" fontId="8" fillId="0" borderId="1" xfId="11" applyFont="1" applyBorder="1" applyAlignment="1" applyProtection="1">
      <alignment horizontal="left" vertical="top" wrapText="1"/>
      <protection locked="0"/>
    </xf>
    <xf numFmtId="49" fontId="8" fillId="0" borderId="1" xfId="11" applyNumberFormat="1" applyFont="1" applyBorder="1" applyAlignment="1" applyProtection="1">
      <alignment vertical="top" wrapText="1"/>
      <protection locked="0"/>
    </xf>
    <xf numFmtId="49" fontId="8" fillId="0" borderId="1" xfId="11" applyNumberFormat="1" applyFont="1" applyBorder="1" applyAlignment="1" applyProtection="1">
      <alignment horizontal="left" vertical="top" wrapText="1"/>
      <protection locked="0"/>
    </xf>
    <xf numFmtId="0" fontId="9" fillId="0" borderId="3" xfId="0" applyFont="1" applyBorder="1" applyAlignment="1" applyProtection="1">
      <alignment horizontal="left" vertical="top" wrapText="1"/>
      <protection locked="0"/>
    </xf>
    <xf numFmtId="165" fontId="8" fillId="0" borderId="0" xfId="0" applyNumberFormat="1" applyFont="1" applyAlignment="1" applyProtection="1">
      <alignment vertical="top" wrapText="1"/>
      <protection locked="0"/>
    </xf>
    <xf numFmtId="0" fontId="8" fillId="0" borderId="1" xfId="11" applyFont="1" applyBorder="1" applyAlignment="1">
      <alignment horizontal="left" vertical="top" wrapText="1"/>
    </xf>
    <xf numFmtId="0" fontId="8" fillId="0" borderId="1" xfId="11" applyFont="1" applyBorder="1" applyAlignment="1">
      <alignment vertical="top"/>
    </xf>
    <xf numFmtId="0" fontId="8" fillId="0" borderId="1" xfId="11" applyFont="1" applyBorder="1" applyAlignment="1">
      <alignment vertical="top" wrapText="1"/>
    </xf>
    <xf numFmtId="49" fontId="8" fillId="0" borderId="1" xfId="11" applyNumberFormat="1" applyFont="1" applyBorder="1" applyAlignment="1">
      <alignment horizontal="left" vertical="top" wrapText="1"/>
    </xf>
    <xf numFmtId="0" fontId="8" fillId="0" borderId="4" xfId="0" applyFont="1" applyBorder="1" applyAlignment="1" applyProtection="1">
      <alignment horizontal="left" vertical="top" wrapText="1"/>
      <protection locked="0"/>
    </xf>
    <xf numFmtId="165" fontId="8" fillId="0" borderId="4" xfId="0" applyNumberFormat="1" applyFont="1" applyBorder="1" applyAlignment="1" applyProtection="1">
      <alignment vertical="top" wrapText="1"/>
      <protection locked="0"/>
    </xf>
    <xf numFmtId="0" fontId="9" fillId="0" borderId="0" xfId="0" applyFont="1" applyAlignment="1" applyProtection="1">
      <alignment horizontal="left" vertical="top" wrapText="1"/>
      <protection locked="0"/>
    </xf>
    <xf numFmtId="0" fontId="9" fillId="0" borderId="0" xfId="0" applyFont="1" applyAlignment="1" applyProtection="1">
      <alignment vertical="top"/>
      <protection locked="0"/>
    </xf>
    <xf numFmtId="0" fontId="9" fillId="0" borderId="0" xfId="0" applyFont="1" applyAlignment="1" applyProtection="1">
      <alignment vertical="top" wrapText="1"/>
      <protection locked="0"/>
    </xf>
    <xf numFmtId="0" fontId="9" fillId="0" borderId="1" xfId="11" applyFont="1" applyBorder="1" applyAlignment="1" applyProtection="1">
      <alignment horizontal="left" vertical="top" wrapText="1"/>
      <protection locked="0"/>
    </xf>
    <xf numFmtId="0" fontId="9" fillId="0" borderId="1" xfId="11" applyFont="1" applyBorder="1" applyAlignment="1">
      <alignment horizontal="left" vertical="top" wrapText="1"/>
    </xf>
    <xf numFmtId="0" fontId="9" fillId="0" borderId="1" xfId="0" applyFont="1" applyBorder="1" applyAlignment="1">
      <alignment horizontal="left" vertical="top" wrapText="1"/>
    </xf>
    <xf numFmtId="0" fontId="8" fillId="0" borderId="1" xfId="11" applyFont="1" applyBorder="1" applyAlignment="1" applyProtection="1">
      <alignment vertical="top"/>
      <protection locked="0"/>
    </xf>
    <xf numFmtId="0" fontId="8" fillId="0" borderId="1" xfId="11" applyFont="1" applyBorder="1" applyAlignment="1" applyProtection="1">
      <alignment vertical="top" wrapText="1"/>
      <protection locked="0"/>
    </xf>
    <xf numFmtId="3" fontId="9" fillId="0" borderId="1" xfId="0" applyNumberFormat="1" applyFont="1" applyBorder="1" applyAlignment="1">
      <alignment vertical="top" wrapText="1"/>
    </xf>
    <xf numFmtId="0" fontId="9" fillId="0" borderId="1" xfId="7" applyFont="1" applyBorder="1" applyAlignment="1" applyProtection="1">
      <alignment horizontal="left" vertical="top" wrapText="1"/>
      <protection locked="0"/>
    </xf>
    <xf numFmtId="0" fontId="9" fillId="0" borderId="1" xfId="7" applyFont="1" applyBorder="1" applyAlignment="1" applyProtection="1">
      <alignment vertical="top"/>
      <protection locked="0"/>
    </xf>
    <xf numFmtId="0" fontId="9" fillId="0" borderId="1" xfId="7" applyFont="1" applyBorder="1" applyAlignment="1" applyProtection="1">
      <alignment vertical="top" wrapText="1"/>
      <protection locked="0"/>
    </xf>
    <xf numFmtId="165" fontId="9" fillId="0" borderId="1" xfId="7" applyNumberFormat="1" applyFont="1" applyBorder="1" applyAlignment="1" applyProtection="1">
      <alignment vertical="top" wrapText="1"/>
      <protection locked="0"/>
    </xf>
    <xf numFmtId="49" fontId="8" fillId="0" borderId="4" xfId="0" applyNumberFormat="1" applyFont="1" applyBorder="1" applyAlignment="1" applyProtection="1">
      <alignment vertical="top" wrapText="1"/>
      <protection locked="0"/>
    </xf>
    <xf numFmtId="0" fontId="8" fillId="0" borderId="4" xfId="0" applyFont="1" applyBorder="1" applyAlignment="1" applyProtection="1">
      <alignment vertical="top" wrapText="1"/>
      <protection locked="0"/>
    </xf>
    <xf numFmtId="49" fontId="8" fillId="0" borderId="4" xfId="0" applyNumberFormat="1" applyFont="1" applyBorder="1" applyAlignment="1" applyProtection="1">
      <alignment horizontal="left" vertical="top" wrapText="1"/>
      <protection locked="0"/>
    </xf>
    <xf numFmtId="49" fontId="9" fillId="0" borderId="0" xfId="0" applyNumberFormat="1" applyFont="1" applyAlignment="1" applyProtection="1">
      <alignment vertical="top" wrapText="1"/>
      <protection locked="0"/>
    </xf>
    <xf numFmtId="49" fontId="17" fillId="0" borderId="0" xfId="0" applyNumberFormat="1" applyFont="1" applyAlignment="1" applyProtection="1">
      <alignment horizontal="left" vertical="top" wrapText="1"/>
      <protection locked="0"/>
    </xf>
    <xf numFmtId="0" fontId="17" fillId="0" borderId="0" xfId="0" applyFont="1" applyAlignment="1" applyProtection="1">
      <alignment horizontal="left" vertical="top" wrapText="1"/>
      <protection locked="0"/>
    </xf>
    <xf numFmtId="0" fontId="9" fillId="0" borderId="1" xfId="0" applyFont="1" applyBorder="1" applyAlignment="1">
      <alignment vertical="top" wrapText="1"/>
    </xf>
    <xf numFmtId="49" fontId="9" fillId="0" borderId="1" xfId="7" applyNumberFormat="1" applyFont="1" applyBorder="1" applyAlignment="1" applyProtection="1">
      <alignment vertical="top" wrapText="1"/>
      <protection locked="0"/>
    </xf>
  </cellXfs>
  <cellStyles count="12">
    <cellStyle name="Comma 2" xfId="5" xr:uid="{00000000-0005-0000-0000-000000000000}"/>
    <cellStyle name="Hyperlinkki" xfId="9" builtinId="8"/>
    <cellStyle name="Normaali" xfId="0" builtinId="0"/>
    <cellStyle name="Normaali 10" xfId="10" xr:uid="{B0C8179B-BEA5-4473-9F1D-9B6FD422A4CA}"/>
    <cellStyle name="Normaali 10 2" xfId="11" xr:uid="{C23532AF-1E47-4E10-8F19-86A26817435F}"/>
    <cellStyle name="Normaali 2" xfId="1" xr:uid="{00000000-0005-0000-0000-000002000000}"/>
    <cellStyle name="Normaali 3" xfId="6" xr:uid="{00000000-0005-0000-0000-000003000000}"/>
    <cellStyle name="Normaali 3 3" xfId="7" xr:uid="{095C9EEF-3628-452A-A242-529A03681948}"/>
    <cellStyle name="Pilkku" xfId="2" builtinId="3"/>
    <cellStyle name="Pilkku 2 2" xfId="4" xr:uid="{00000000-0005-0000-0000-000005000000}"/>
    <cellStyle name="Pilkku 2 2 3" xfId="8" xr:uid="{07EAABFF-7C29-42A1-959D-E251F9F53092}"/>
    <cellStyle name="Pilkku 3" xfId="3" xr:uid="{00000000-0005-0000-0000-000006000000}"/>
  </cellStyles>
  <dxfs count="34">
    <dxf>
      <font>
        <b val="0"/>
        <i val="0"/>
        <strike val="0"/>
        <condense val="0"/>
        <extend val="0"/>
        <outline val="0"/>
        <shadow val="0"/>
        <u val="none"/>
        <vertAlign val="baseline"/>
        <sz val="8"/>
        <color theme="1"/>
        <name val="Arial"/>
        <family val="2"/>
        <scheme val="none"/>
      </font>
      <alignment horizontal="left" vertical="bottom" textRotation="0" wrapText="0" indent="0" justifyLastLine="0" shrinkToFit="0" readingOrder="0"/>
    </dxf>
    <dxf>
      <font>
        <b val="0"/>
        <i val="0"/>
        <strike val="0"/>
        <condense val="0"/>
        <extend val="0"/>
        <outline val="0"/>
        <shadow val="0"/>
        <u val="none"/>
        <vertAlign val="baseline"/>
        <sz val="8"/>
        <color theme="1"/>
        <name val="Arial"/>
        <family val="2"/>
        <scheme val="none"/>
      </font>
      <alignment horizontal="left" vertical="bottom" textRotation="0" wrapText="0" indent="0" justifyLastLine="0" shrinkToFit="0" readingOrder="0"/>
    </dxf>
    <dxf>
      <font>
        <b val="0"/>
        <i val="0"/>
        <strike val="0"/>
        <condense val="0"/>
        <extend val="0"/>
        <outline val="0"/>
        <shadow val="0"/>
        <u val="none"/>
        <vertAlign val="baseline"/>
        <sz val="8"/>
        <color theme="1"/>
        <name val="Arial"/>
        <family val="2"/>
        <scheme val="none"/>
      </font>
      <alignment horizontal="left" vertical="bottom" textRotation="0" wrapText="0" indent="0" justifyLastLine="0" shrinkToFit="0" readingOrder="0"/>
    </dxf>
    <dxf>
      <font>
        <b val="0"/>
        <i val="0"/>
        <strike val="0"/>
        <condense val="0"/>
        <extend val="0"/>
        <outline val="0"/>
        <shadow val="0"/>
        <u val="none"/>
        <vertAlign val="baseline"/>
        <sz val="8"/>
        <color theme="1"/>
        <name val="Arial"/>
        <family val="2"/>
        <scheme val="none"/>
      </font>
      <alignment horizontal="left" vertical="bottom" textRotation="0" wrapText="0" indent="0" justifyLastLine="0" shrinkToFit="0" readingOrder="0"/>
    </dxf>
    <dxf>
      <font>
        <b val="0"/>
        <i val="0"/>
        <strike val="0"/>
        <condense val="0"/>
        <extend val="0"/>
        <outline val="0"/>
        <shadow val="0"/>
        <u val="none"/>
        <vertAlign val="baseline"/>
        <sz val="8"/>
        <color theme="1"/>
        <name val="Arial"/>
        <family val="2"/>
        <scheme val="none"/>
      </font>
      <alignment horizontal="left" vertical="bottom" textRotation="0" wrapText="0" indent="0" justifyLastLine="0" shrinkToFit="0" readingOrder="0"/>
    </dxf>
    <dxf>
      <font>
        <b val="0"/>
        <i val="0"/>
        <strike val="0"/>
        <condense val="0"/>
        <extend val="0"/>
        <outline val="0"/>
        <shadow val="0"/>
        <u val="none"/>
        <vertAlign val="baseline"/>
        <sz val="8"/>
        <color theme="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theme="1"/>
        <name val="Arial"/>
        <family val="2"/>
        <scheme val="none"/>
      </font>
      <alignment horizontal="left" vertical="bottom" textRotation="0" wrapText="0" indent="0" justifyLastLine="0" shrinkToFit="0" readingOrder="0"/>
    </dxf>
    <dxf>
      <font>
        <b val="0"/>
        <i val="0"/>
        <strike val="0"/>
        <condense val="0"/>
        <extend val="0"/>
        <outline val="0"/>
        <shadow val="0"/>
        <u val="none"/>
        <vertAlign val="baseline"/>
        <sz val="8"/>
        <color theme="1"/>
        <name val="Arial"/>
        <family val="2"/>
        <scheme val="none"/>
      </font>
      <alignment horizontal="left" vertical="bottom" textRotation="0" wrapText="0" indent="0" justifyLastLine="0" shrinkToFit="0" readingOrder="0"/>
    </dxf>
    <dxf>
      <font>
        <b val="0"/>
        <i val="0"/>
        <strike val="0"/>
        <condense val="0"/>
        <extend val="0"/>
        <outline val="0"/>
        <shadow val="0"/>
        <u val="none"/>
        <vertAlign val="baseline"/>
        <sz val="8"/>
        <color theme="1"/>
        <name val="Arial"/>
        <family val="2"/>
        <scheme val="none"/>
      </font>
      <alignment horizontal="left" vertical="bottom" textRotation="0" wrapText="0" indent="0" justifyLastLine="0" shrinkToFit="0" readingOrder="0"/>
    </dxf>
    <dxf>
      <font>
        <b val="0"/>
        <i val="0"/>
        <strike val="0"/>
        <condense val="0"/>
        <extend val="0"/>
        <outline val="0"/>
        <shadow val="0"/>
        <u val="none"/>
        <vertAlign val="baseline"/>
        <sz val="8"/>
        <color theme="1"/>
        <name val="Arial"/>
        <family val="2"/>
        <scheme val="none"/>
      </font>
      <numFmt numFmtId="3" formatCode="#,##0"/>
      <alignment horizontal="general" vertical="bottom" textRotation="0" wrapText="0" indent="0" justifyLastLine="0" shrinkToFit="0" readingOrder="0"/>
    </dxf>
    <dxf>
      <font>
        <b val="0"/>
        <i val="0"/>
        <strike val="0"/>
        <condense val="0"/>
        <extend val="0"/>
        <outline val="0"/>
        <shadow val="0"/>
        <u val="none"/>
        <vertAlign val="baseline"/>
        <sz val="8"/>
        <color theme="1"/>
        <name val="Arial"/>
        <family val="2"/>
        <scheme val="none"/>
      </font>
      <alignment horizontal="left" vertical="bottom" textRotation="0" wrapText="0" indent="0" justifyLastLine="0" shrinkToFit="0" readingOrder="0"/>
    </dxf>
    <dxf>
      <font>
        <b val="0"/>
        <i val="0"/>
        <strike val="0"/>
        <condense val="0"/>
        <extend val="0"/>
        <outline val="0"/>
        <shadow val="0"/>
        <u val="none"/>
        <vertAlign val="baseline"/>
        <sz val="8"/>
        <color theme="1"/>
        <name val="Arial"/>
        <family val="2"/>
        <scheme val="none"/>
      </font>
      <alignment horizontal="left" vertical="bottom" textRotation="0" wrapText="0" indent="0" justifyLastLine="0" shrinkToFit="0" readingOrder="0"/>
    </dxf>
    <dxf>
      <font>
        <b val="0"/>
        <i val="0"/>
        <strike val="0"/>
        <condense val="0"/>
        <extend val="0"/>
        <outline val="0"/>
        <shadow val="0"/>
        <u val="none"/>
        <vertAlign val="baseline"/>
        <sz val="8"/>
        <color theme="1"/>
        <name val="Arial"/>
        <family val="2"/>
        <scheme val="none"/>
      </font>
      <alignment horizontal="left" vertical="bottom" textRotation="0" wrapText="0" indent="0" justifyLastLine="0" shrinkToFit="0" readingOrder="0"/>
    </dxf>
    <dxf>
      <font>
        <b val="0"/>
        <i val="0"/>
        <strike val="0"/>
        <condense val="0"/>
        <extend val="0"/>
        <outline val="0"/>
        <shadow val="0"/>
        <u val="none"/>
        <vertAlign val="baseline"/>
        <sz val="8"/>
        <color theme="1"/>
        <name val="Arial"/>
        <family val="2"/>
        <scheme val="none"/>
      </font>
      <alignment horizontal="left" vertical="bottom" textRotation="0" wrapText="0" indent="0" justifyLastLine="0" shrinkToFit="0" readingOrder="0"/>
    </dxf>
    <dxf>
      <font>
        <b val="0"/>
        <i val="0"/>
        <strike val="0"/>
        <condense val="0"/>
        <extend val="0"/>
        <outline val="0"/>
        <shadow val="0"/>
        <u val="none"/>
        <vertAlign val="baseline"/>
        <sz val="8"/>
        <color theme="1"/>
        <name val="Arial"/>
        <family val="2"/>
        <scheme val="none"/>
      </font>
      <alignment horizontal="left" vertical="bottom" textRotation="0" wrapText="0" indent="0" justifyLastLine="0" shrinkToFit="0" readingOrder="0"/>
    </dxf>
    <dxf>
      <font>
        <b val="0"/>
        <i val="0"/>
        <strike val="0"/>
        <condense val="0"/>
        <extend val="0"/>
        <outline val="0"/>
        <shadow val="0"/>
        <u val="none"/>
        <vertAlign val="baseline"/>
        <sz val="8"/>
        <color theme="1"/>
        <name val="Arial"/>
        <family val="2"/>
        <scheme val="none"/>
      </font>
      <alignment horizontal="left" vertical="bottom" textRotation="0" wrapText="1" indent="0" justifyLastLine="0" shrinkToFit="0" readingOrder="0"/>
    </dxf>
    <dxf>
      <font>
        <strike val="0"/>
        <outline val="0"/>
        <shadow val="0"/>
        <u val="none"/>
        <vertAlign val="baseline"/>
        <sz val="8"/>
        <color auto="1"/>
        <name val="Arial"/>
        <scheme val="none"/>
      </font>
      <alignment horizontal="left" vertical="top" textRotation="0" wrapText="1" indent="0" justifyLastLine="0" shrinkToFit="0" readingOrder="0"/>
    </dxf>
    <dxf>
      <font>
        <b val="0"/>
        <i val="0"/>
        <strike val="0"/>
        <condense val="0"/>
        <extend val="0"/>
        <outline val="0"/>
        <shadow val="0"/>
        <u val="none"/>
        <vertAlign val="baseline"/>
        <sz val="8"/>
        <color auto="1"/>
        <name val="Arial"/>
        <scheme val="none"/>
      </font>
      <numFmt numFmtId="30" formatCode="@"/>
      <alignment horizontal="left" vertical="top" textRotation="0" wrapText="1" indent="0" justifyLastLine="0" shrinkToFit="0" readingOrder="0"/>
      <border diagonalUp="0" diagonalDown="0">
        <left/>
        <right/>
        <top style="thin">
          <color theme="4" tint="0.39997558519241921"/>
        </top>
        <bottom/>
        <vertical/>
        <horizontal/>
      </border>
      <protection locked="0" hidden="0"/>
    </dxf>
    <dxf>
      <font>
        <strike val="0"/>
        <outline val="0"/>
        <shadow val="0"/>
        <u val="none"/>
        <vertAlign val="baseline"/>
        <sz val="8"/>
        <color auto="1"/>
        <name val="Arial"/>
        <scheme val="none"/>
      </font>
      <numFmt numFmtId="30" formatCode="@"/>
      <alignment horizontal="left" vertical="top" textRotation="0" wrapText="1" indent="0" justifyLastLine="0" shrinkToFit="0" readingOrder="0"/>
    </dxf>
    <dxf>
      <font>
        <strike val="0"/>
        <outline val="0"/>
        <shadow val="0"/>
        <u val="none"/>
        <vertAlign val="baseline"/>
        <sz val="8"/>
        <color auto="1"/>
        <name val="Arial"/>
        <scheme val="none"/>
      </font>
      <alignment horizontal="left" vertical="top" textRotation="0" wrapText="1" indent="0" justifyLastLine="0" shrinkToFit="0" readingOrder="0"/>
    </dxf>
    <dxf>
      <font>
        <strike val="0"/>
        <outline val="0"/>
        <shadow val="0"/>
        <u val="none"/>
        <vertAlign val="baseline"/>
        <sz val="8"/>
        <color auto="1"/>
        <name val="Arial"/>
        <scheme val="none"/>
      </font>
      <alignment horizontal="left" vertical="top" textRotation="0" wrapText="1" indent="0" justifyLastLine="0" shrinkToFit="0" readingOrder="0"/>
    </dxf>
    <dxf>
      <font>
        <strike val="0"/>
        <outline val="0"/>
        <shadow val="0"/>
        <u val="none"/>
        <vertAlign val="baseline"/>
        <sz val="8"/>
        <color auto="1"/>
        <name val="Arial"/>
        <scheme val="none"/>
      </font>
      <alignment horizontal="left" vertical="top" textRotation="0" wrapText="1" indent="0" justifyLastLine="0" shrinkToFit="0" readingOrder="0"/>
    </dxf>
    <dxf>
      <font>
        <strike val="0"/>
        <outline val="0"/>
        <shadow val="0"/>
        <u val="none"/>
        <vertAlign val="baseline"/>
        <sz val="8"/>
        <color auto="1"/>
        <name val="Arial"/>
        <scheme val="none"/>
      </font>
      <numFmt numFmtId="167" formatCode="[$-40B]mmmm\ yyyy;@"/>
      <alignment horizontal="left" vertical="top" textRotation="0" wrapText="1" indent="0" justifyLastLine="0" shrinkToFit="0" readingOrder="0"/>
    </dxf>
    <dxf>
      <font>
        <strike val="0"/>
        <outline val="0"/>
        <shadow val="0"/>
        <u val="none"/>
        <vertAlign val="baseline"/>
        <sz val="8"/>
        <color auto="1"/>
        <name val="Arial"/>
        <scheme val="none"/>
      </font>
      <numFmt numFmtId="167" formatCode="[$-40B]mmmm\ yyyy;@"/>
      <alignment horizontal="left" vertical="top" textRotation="0" wrapText="1" indent="0" justifyLastLine="0" shrinkToFit="0" readingOrder="0"/>
    </dxf>
    <dxf>
      <font>
        <strike val="0"/>
        <outline val="0"/>
        <shadow val="0"/>
        <u val="none"/>
        <vertAlign val="baseline"/>
        <sz val="8"/>
        <color auto="1"/>
        <name val="Arial"/>
        <scheme val="none"/>
      </font>
      <numFmt numFmtId="167" formatCode="[$-40B]mmmm\ yyyy;@"/>
      <alignment horizontal="left" vertical="top" textRotation="0" wrapText="1" indent="0" justifyLastLine="0" shrinkToFit="0" readingOrder="0"/>
    </dxf>
    <dxf>
      <font>
        <strike val="0"/>
        <outline val="0"/>
        <shadow val="0"/>
        <u val="none"/>
        <vertAlign val="baseline"/>
        <sz val="8"/>
        <color auto="1"/>
        <name val="Arial"/>
        <scheme val="none"/>
      </font>
      <numFmt numFmtId="3" formatCode="#,##0"/>
      <alignment horizontal="general" vertical="top" textRotation="0" wrapText="1" indent="0" justifyLastLine="0" shrinkToFit="0" readingOrder="0"/>
    </dxf>
    <dxf>
      <font>
        <b val="0"/>
        <i val="0"/>
        <strike val="0"/>
        <condense val="0"/>
        <extend val="0"/>
        <outline val="0"/>
        <shadow val="0"/>
        <u val="none"/>
        <vertAlign val="baseline"/>
        <sz val="8"/>
        <color auto="1"/>
        <name val="Arial"/>
        <scheme val="none"/>
      </font>
      <alignment horizontal="general" vertical="top" textRotation="0" wrapText="1" indent="0" justifyLastLine="0" shrinkToFit="0" readingOrder="0"/>
      <border diagonalUp="0" diagonalDown="0">
        <left/>
        <right/>
        <top style="thin">
          <color theme="4" tint="0.39997558519241921"/>
        </top>
        <bottom/>
        <vertical/>
        <horizontal/>
      </border>
      <protection locked="0" hidden="0"/>
    </dxf>
    <dxf>
      <font>
        <b val="0"/>
        <i val="0"/>
        <strike val="0"/>
        <condense val="0"/>
        <extend val="0"/>
        <outline val="0"/>
        <shadow val="0"/>
        <u val="none"/>
        <vertAlign val="baseline"/>
        <sz val="8"/>
        <color auto="1"/>
        <name val="Arial"/>
        <scheme val="none"/>
      </font>
      <alignment horizontal="general" vertical="top" textRotation="0" wrapText="1" indent="0" justifyLastLine="0" shrinkToFit="0" readingOrder="0"/>
      <border diagonalUp="0" diagonalDown="0">
        <left/>
        <right/>
        <top style="thin">
          <color theme="4" tint="0.39997558519241921"/>
        </top>
        <bottom/>
        <vertical/>
        <horizontal/>
      </border>
      <protection locked="0" hidden="0"/>
    </dxf>
    <dxf>
      <font>
        <strike val="0"/>
        <outline val="0"/>
        <shadow val="0"/>
        <u val="none"/>
        <vertAlign val="baseline"/>
        <sz val="8"/>
        <color auto="1"/>
        <name val="Arial"/>
        <scheme val="none"/>
      </font>
      <alignment horizontal="left" vertical="top" textRotation="0" wrapText="1" indent="0" justifyLastLine="0" shrinkToFit="0" readingOrder="0"/>
    </dxf>
    <dxf>
      <font>
        <b val="0"/>
        <i val="0"/>
        <strike val="0"/>
        <condense val="0"/>
        <extend val="0"/>
        <outline val="0"/>
        <shadow val="0"/>
        <u val="none"/>
        <vertAlign val="baseline"/>
        <sz val="8"/>
        <color auto="1"/>
        <name val="Arial"/>
        <scheme val="none"/>
      </font>
      <alignment horizontal="left" vertical="top" textRotation="0" wrapText="1" indent="0" justifyLastLine="0" shrinkToFit="0" readingOrder="0"/>
    </dxf>
    <dxf>
      <font>
        <strike val="0"/>
        <outline val="0"/>
        <shadow val="0"/>
        <u val="none"/>
        <vertAlign val="baseline"/>
        <sz val="8"/>
        <color auto="1"/>
        <name val="Arial"/>
        <scheme val="none"/>
      </font>
      <alignment horizontal="left" vertical="top" textRotation="0" wrapText="1" indent="0" justifyLastLine="0" shrinkToFit="0" readingOrder="0"/>
    </dxf>
    <dxf>
      <font>
        <strike val="0"/>
        <outline val="0"/>
        <shadow val="0"/>
        <u val="none"/>
        <vertAlign val="baseline"/>
        <sz val="8"/>
        <color auto="1"/>
        <name val="Arial"/>
        <scheme val="none"/>
      </font>
      <alignment horizontal="left" vertical="top" textRotation="0" wrapText="1" indent="0" justifyLastLine="0" shrinkToFit="0" readingOrder="0"/>
    </dxf>
    <dxf>
      <font>
        <strike val="0"/>
        <outline val="0"/>
        <shadow val="0"/>
        <u val="none"/>
        <vertAlign val="baseline"/>
        <sz val="8"/>
        <color auto="1"/>
        <name val="Arial"/>
        <scheme val="none"/>
      </font>
      <alignment horizontal="left" vertical="top" textRotation="0" wrapText="1" indent="0" justifyLastLine="0" shrinkToFit="0" readingOrder="0"/>
    </dxf>
    <dxf>
      <font>
        <strike val="0"/>
        <outline val="0"/>
        <shadow val="0"/>
        <u val="none"/>
        <vertAlign val="baseline"/>
        <sz val="8"/>
        <color theme="1"/>
        <name val="Arial"/>
        <scheme val="none"/>
      </font>
      <alignment horizontal="left" vertical="center"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ulukko2" displayName="Taulukko2" ref="A6:P93" totalsRowCount="1" headerRowDxfId="33" dataDxfId="32">
  <sortState xmlns:xlrd2="http://schemas.microsoft.com/office/spreadsheetml/2017/richdata2" ref="A7:O31">
    <sortCondition ref="M7:M31"/>
    <sortCondition ref="H7:H31"/>
  </sortState>
  <tableColumns count="16">
    <tableColumn id="13" xr3:uid="{00000000-0010-0000-0000-00000D000000}" name="Hanke" totalsRowLabel="Yhteensä" dataDxfId="31" totalsRowDxfId="15"/>
    <tableColumn id="1" xr3:uid="{00000000-0010-0000-0000-000001000000}" name="Sopimuksen kohde" dataDxfId="30" totalsRowDxfId="14"/>
    <tableColumn id="12" xr3:uid="{00000000-0010-0000-0000-00000C000000}" name="Väylä-muoto" totalsRowFunction="count" dataDxfId="29" totalsRowDxfId="13"/>
    <tableColumn id="2" xr3:uid="{00000000-0010-0000-0000-000002000000}" name="Urakka-muoto" dataDxfId="28" totalsRowDxfId="12"/>
    <tableColumn id="14" xr3:uid="{00000000-0010-0000-0000-00000E000000}" name="Urakka-luokka (Perus/Vaativa/_x000a_Erittäin vaativa)" dataDxfId="27" totalsRowDxfId="11"/>
    <tableColumn id="15" xr3:uid="{00000000-0010-0000-0000-00000F000000}" name="Sisääntulo-urakka (Kyllä/Ei)" dataDxfId="26" totalsRowDxfId="10"/>
    <tableColumn id="3" xr3:uid="{00000000-0010-0000-0000-000003000000}" name="Kustannus-arvio, € (ilman alv:a)" totalsRowFunction="sum" dataDxfId="25" totalsRowDxfId="9"/>
    <tableColumn id="4" xr3:uid="{00000000-0010-0000-0000-000004000000}" name="Hankinta alkaa_x000a_(vvvv/kk)" dataDxfId="24" totalsRowDxfId="8"/>
    <tableColumn id="5" xr3:uid="{00000000-0010-0000-0000-000005000000}" name="Sopimus alkaa _x000a_(vvvv/kk)" dataDxfId="23" totalsRowDxfId="7"/>
    <tableColumn id="6" xr3:uid="{00000000-0010-0000-0000-000006000000}" name="Sopimus päättyy _x000a_(vvvv/kk)" dataDxfId="22" totalsRowDxfId="6"/>
    <tableColumn id="7" xr3:uid="{00000000-0010-0000-0000-000007000000}" name="Sijainti _x000a_(kunta tai_x000a_maakunta)" dataDxfId="21" totalsRowDxfId="5"/>
    <tableColumn id="8" xr3:uid="{00000000-0010-0000-0000-000008000000}" name="Hankintayksikkö" dataDxfId="20" totalsRowDxfId="4"/>
    <tableColumn id="9" xr3:uid="{00000000-0010-0000-0000-000009000000}" name="Yhteyshenkilö" dataDxfId="19" totalsRowDxfId="3"/>
    <tableColumn id="10" xr3:uid="{00000000-0010-0000-0000-00000A000000}" name="Puhelin-numero" dataDxfId="18" totalsRowDxfId="2"/>
    <tableColumn id="16" xr3:uid="{00000000-0010-0000-0000-000010000000}" name="Mestari-kisällimalli käytössä (Kyllä/Ei)" dataDxfId="17" totalsRowDxfId="1"/>
    <tableColumn id="11" xr3:uid="{00000000-0010-0000-0000-00000B000000}" name="Lisätietoja" dataDxfId="16" totalsRowDxfId="0"/>
  </tableColumns>
  <tableStyleInfo name="TableStyleMedium2" showFirstColumn="0" showLastColumn="0" showRowStripes="0"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1.bin"/><Relationship Id="rId1" Type="http://schemas.openxmlformats.org/officeDocument/2006/relationships/hyperlink" Target="https://vayla.fi/palveluntuottajat/hankinnat/urakkaluokittel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93"/>
  <sheetViews>
    <sheetView tabSelected="1" zoomScaleNormal="100" workbookViewId="0">
      <pane ySplit="6" topLeftCell="A7" activePane="bottomLeft" state="frozen"/>
      <selection pane="bottomLeft" activeCell="K68" sqref="K68"/>
    </sheetView>
  </sheetViews>
  <sheetFormatPr defaultRowHeight="14.25" x14ac:dyDescent="0.2"/>
  <cols>
    <col min="1" max="1" width="25" style="43" customWidth="1"/>
    <col min="2" max="2" width="25" style="2" customWidth="1"/>
    <col min="3" max="6" width="8" style="2" customWidth="1"/>
    <col min="7" max="7" width="9.25" style="11" customWidth="1"/>
    <col min="8" max="10" width="8" style="2" customWidth="1"/>
    <col min="11" max="11" width="14.625" style="43" customWidth="1"/>
    <col min="12" max="12" width="15" style="2" bestFit="1" customWidth="1"/>
    <col min="13" max="13" width="13.875" style="2" bestFit="1" customWidth="1"/>
    <col min="14" max="14" width="9.125" style="2" bestFit="1" customWidth="1"/>
    <col min="15" max="15" width="8.25" customWidth="1"/>
    <col min="16" max="16" width="16.375" customWidth="1"/>
  </cols>
  <sheetData>
    <row r="1" spans="1:17" ht="18" x14ac:dyDescent="0.25">
      <c r="A1" s="1" t="s">
        <v>26</v>
      </c>
      <c r="B1" s="1"/>
      <c r="C1" s="2" t="s">
        <v>4</v>
      </c>
    </row>
    <row r="2" spans="1:17" ht="18" x14ac:dyDescent="0.25">
      <c r="A2" s="1" t="s">
        <v>15</v>
      </c>
      <c r="B2" s="1"/>
      <c r="C2" s="2" t="s">
        <v>0</v>
      </c>
      <c r="D2" s="7">
        <v>45791</v>
      </c>
      <c r="E2" s="7"/>
      <c r="F2" s="7"/>
      <c r="L2" s="19"/>
    </row>
    <row r="3" spans="1:17" ht="18" x14ac:dyDescent="0.25">
      <c r="A3" s="45"/>
      <c r="B3" s="1"/>
      <c r="C3" s="4" t="s">
        <v>7</v>
      </c>
      <c r="G3" s="11" t="s">
        <v>8</v>
      </c>
      <c r="L3" s="20"/>
    </row>
    <row r="4" spans="1:17" ht="18" x14ac:dyDescent="0.25">
      <c r="A4" s="45"/>
      <c r="B4" s="1"/>
      <c r="C4" s="6"/>
      <c r="L4" s="20"/>
    </row>
    <row r="5" spans="1:17" ht="18" x14ac:dyDescent="0.25">
      <c r="A5" s="45"/>
      <c r="B5" s="1"/>
      <c r="C5" s="4"/>
      <c r="E5" s="48" t="s">
        <v>163</v>
      </c>
      <c r="L5" s="20"/>
    </row>
    <row r="6" spans="1:17" ht="67.5" customHeight="1" x14ac:dyDescent="0.2">
      <c r="A6" s="19" t="s">
        <v>10</v>
      </c>
      <c r="B6" s="3" t="s">
        <v>11</v>
      </c>
      <c r="C6" s="3" t="s">
        <v>6</v>
      </c>
      <c r="D6" s="3" t="s">
        <v>16</v>
      </c>
      <c r="E6" s="32" t="s">
        <v>46</v>
      </c>
      <c r="F6" s="32" t="s">
        <v>47</v>
      </c>
      <c r="G6" s="12" t="s">
        <v>25</v>
      </c>
      <c r="H6" s="5" t="s">
        <v>24</v>
      </c>
      <c r="I6" s="5" t="s">
        <v>13</v>
      </c>
      <c r="J6" s="5" t="s">
        <v>14</v>
      </c>
      <c r="K6" s="19" t="s">
        <v>5</v>
      </c>
      <c r="L6" s="3" t="s">
        <v>1</v>
      </c>
      <c r="M6" s="3" t="s">
        <v>12</v>
      </c>
      <c r="N6" s="3" t="s">
        <v>2</v>
      </c>
      <c r="O6" s="32" t="s">
        <v>50</v>
      </c>
      <c r="P6" s="3" t="s">
        <v>3</v>
      </c>
    </row>
    <row r="7" spans="1:17" s="8" customFormat="1" ht="22.5" x14ac:dyDescent="0.2">
      <c r="A7" s="15" t="s">
        <v>236</v>
      </c>
      <c r="B7" s="15" t="s">
        <v>237</v>
      </c>
      <c r="C7" s="14" t="s">
        <v>17</v>
      </c>
      <c r="D7" s="13" t="s">
        <v>18</v>
      </c>
      <c r="E7" s="13" t="s">
        <v>53</v>
      </c>
      <c r="F7" s="13" t="s">
        <v>51</v>
      </c>
      <c r="G7" s="31">
        <v>5000000</v>
      </c>
      <c r="H7" s="16" t="s">
        <v>115</v>
      </c>
      <c r="I7" s="16" t="s">
        <v>258</v>
      </c>
      <c r="J7" s="16" t="s">
        <v>65</v>
      </c>
      <c r="K7" s="13" t="s">
        <v>214</v>
      </c>
      <c r="L7" s="13" t="s">
        <v>27</v>
      </c>
      <c r="M7" s="15" t="s">
        <v>106</v>
      </c>
      <c r="N7" s="17" t="s">
        <v>127</v>
      </c>
      <c r="O7" s="35"/>
      <c r="P7" s="15"/>
      <c r="Q7" s="9"/>
    </row>
    <row r="8" spans="1:17" s="8" customFormat="1" ht="22.5" x14ac:dyDescent="0.2">
      <c r="A8" s="15" t="s">
        <v>98</v>
      </c>
      <c r="B8" s="15" t="s">
        <v>238</v>
      </c>
      <c r="C8" s="14" t="s">
        <v>17</v>
      </c>
      <c r="D8" s="13" t="s">
        <v>18</v>
      </c>
      <c r="E8" s="13" t="s">
        <v>48</v>
      </c>
      <c r="F8" s="13" t="s">
        <v>51</v>
      </c>
      <c r="G8" s="31" t="s">
        <v>239</v>
      </c>
      <c r="H8" s="16" t="s">
        <v>115</v>
      </c>
      <c r="I8" s="16" t="s">
        <v>83</v>
      </c>
      <c r="J8" s="16" t="s">
        <v>73</v>
      </c>
      <c r="K8" s="13" t="s">
        <v>259</v>
      </c>
      <c r="L8" s="13" t="s">
        <v>27</v>
      </c>
      <c r="M8" s="15" t="s">
        <v>106</v>
      </c>
      <c r="N8" s="17" t="s">
        <v>127</v>
      </c>
      <c r="O8" s="35"/>
      <c r="P8" s="15"/>
      <c r="Q8" s="9"/>
    </row>
    <row r="9" spans="1:17" s="8" customFormat="1" ht="22.5" x14ac:dyDescent="0.2">
      <c r="A9" s="15" t="s">
        <v>300</v>
      </c>
      <c r="B9" s="15" t="s">
        <v>300</v>
      </c>
      <c r="C9" s="14" t="s">
        <v>19</v>
      </c>
      <c r="D9" s="13" t="s">
        <v>18</v>
      </c>
      <c r="E9" s="13" t="s">
        <v>48</v>
      </c>
      <c r="F9" s="13"/>
      <c r="G9" s="31">
        <v>13000000</v>
      </c>
      <c r="H9" s="16" t="s">
        <v>65</v>
      </c>
      <c r="I9" s="16" t="s">
        <v>153</v>
      </c>
      <c r="J9" s="16" t="s">
        <v>69</v>
      </c>
      <c r="K9" s="13" t="s">
        <v>315</v>
      </c>
      <c r="L9" s="13" t="s">
        <v>27</v>
      </c>
      <c r="M9" s="15" t="s">
        <v>316</v>
      </c>
      <c r="N9" s="17" t="s">
        <v>317</v>
      </c>
      <c r="O9" s="35" t="s">
        <v>58</v>
      </c>
      <c r="P9" s="15"/>
      <c r="Q9" s="9"/>
    </row>
    <row r="10" spans="1:17" s="8" customFormat="1" ht="56.25" x14ac:dyDescent="0.2">
      <c r="A10" s="15" t="s">
        <v>301</v>
      </c>
      <c r="B10" s="34" t="s">
        <v>301</v>
      </c>
      <c r="C10" s="41" t="s">
        <v>19</v>
      </c>
      <c r="D10" s="42" t="s">
        <v>18</v>
      </c>
      <c r="E10" s="42" t="s">
        <v>48</v>
      </c>
      <c r="F10" s="42"/>
      <c r="G10" s="65">
        <v>18000000</v>
      </c>
      <c r="H10" s="16" t="s">
        <v>153</v>
      </c>
      <c r="I10" s="16" t="s">
        <v>184</v>
      </c>
      <c r="J10" s="16" t="s">
        <v>69</v>
      </c>
      <c r="K10" s="13" t="s">
        <v>318</v>
      </c>
      <c r="L10" s="13" t="s">
        <v>27</v>
      </c>
      <c r="M10" s="15" t="s">
        <v>316</v>
      </c>
      <c r="N10" s="17" t="s">
        <v>317</v>
      </c>
      <c r="O10" s="35" t="s">
        <v>58</v>
      </c>
      <c r="P10" s="15" t="s">
        <v>387</v>
      </c>
      <c r="Q10" s="9"/>
    </row>
    <row r="11" spans="1:17" s="8" customFormat="1" ht="22.5" x14ac:dyDescent="0.2">
      <c r="A11" s="37" t="s">
        <v>240</v>
      </c>
      <c r="B11" s="15" t="s">
        <v>241</v>
      </c>
      <c r="C11" s="14" t="s">
        <v>19</v>
      </c>
      <c r="D11" s="13" t="s">
        <v>23</v>
      </c>
      <c r="E11" s="13" t="s">
        <v>52</v>
      </c>
      <c r="F11" s="13" t="s">
        <v>51</v>
      </c>
      <c r="G11" s="31">
        <v>122000000</v>
      </c>
      <c r="H11" s="16" t="s">
        <v>65</v>
      </c>
      <c r="I11" s="16" t="s">
        <v>54</v>
      </c>
      <c r="J11" s="16" t="s">
        <v>260</v>
      </c>
      <c r="K11" s="39" t="s">
        <v>261</v>
      </c>
      <c r="L11" s="39" t="s">
        <v>27</v>
      </c>
      <c r="M11" s="38" t="s">
        <v>147</v>
      </c>
      <c r="N11" s="40" t="s">
        <v>148</v>
      </c>
      <c r="O11" s="35" t="s">
        <v>58</v>
      </c>
      <c r="P11" s="15"/>
      <c r="Q11" s="9"/>
    </row>
    <row r="12" spans="1:17" s="26" customFormat="1" ht="22.5" x14ac:dyDescent="0.2">
      <c r="A12" s="37" t="s">
        <v>137</v>
      </c>
      <c r="B12" s="15" t="s">
        <v>302</v>
      </c>
      <c r="C12" s="14" t="s">
        <v>17</v>
      </c>
      <c r="D12" s="13" t="s">
        <v>18</v>
      </c>
      <c r="E12" s="13" t="s">
        <v>48</v>
      </c>
      <c r="F12" s="13" t="s">
        <v>51</v>
      </c>
      <c r="G12" s="31">
        <v>100000</v>
      </c>
      <c r="H12" s="16"/>
      <c r="I12" s="16"/>
      <c r="J12" s="16"/>
      <c r="K12" s="39" t="s">
        <v>319</v>
      </c>
      <c r="L12" s="39" t="s">
        <v>27</v>
      </c>
      <c r="M12" s="38" t="s">
        <v>262</v>
      </c>
      <c r="N12" s="40" t="s">
        <v>263</v>
      </c>
      <c r="O12" s="35" t="s">
        <v>58</v>
      </c>
      <c r="P12" s="15"/>
      <c r="Q12" s="25"/>
    </row>
    <row r="13" spans="1:17" s="26" customFormat="1" ht="22.5" x14ac:dyDescent="0.2">
      <c r="A13" s="37" t="s">
        <v>98</v>
      </c>
      <c r="B13" s="15" t="s">
        <v>303</v>
      </c>
      <c r="C13" s="14" t="s">
        <v>17</v>
      </c>
      <c r="D13" s="13" t="s">
        <v>18</v>
      </c>
      <c r="E13" s="13" t="s">
        <v>48</v>
      </c>
      <c r="F13" s="13" t="s">
        <v>51</v>
      </c>
      <c r="G13" s="31">
        <v>400000</v>
      </c>
      <c r="H13" s="16" t="s">
        <v>79</v>
      </c>
      <c r="I13" s="16" t="s">
        <v>258</v>
      </c>
      <c r="J13" s="16" t="s">
        <v>73</v>
      </c>
      <c r="K13" s="39" t="s">
        <v>160</v>
      </c>
      <c r="L13" s="39" t="s">
        <v>27</v>
      </c>
      <c r="M13" s="38" t="s">
        <v>262</v>
      </c>
      <c r="N13" s="40" t="s">
        <v>263</v>
      </c>
      <c r="O13" s="35" t="s">
        <v>58</v>
      </c>
      <c r="P13" s="15"/>
      <c r="Q13" s="25"/>
    </row>
    <row r="14" spans="1:17" s="26" customFormat="1" ht="22.5" x14ac:dyDescent="0.2">
      <c r="A14" s="37" t="s">
        <v>98</v>
      </c>
      <c r="B14" s="15" t="s">
        <v>303</v>
      </c>
      <c r="C14" s="14" t="s">
        <v>17</v>
      </c>
      <c r="D14" s="13" t="s">
        <v>18</v>
      </c>
      <c r="E14" s="13" t="s">
        <v>48</v>
      </c>
      <c r="F14" s="13" t="s">
        <v>51</v>
      </c>
      <c r="G14" s="31">
        <v>1200000</v>
      </c>
      <c r="H14" s="16" t="s">
        <v>79</v>
      </c>
      <c r="I14" s="16" t="s">
        <v>66</v>
      </c>
      <c r="J14" s="16" t="s">
        <v>62</v>
      </c>
      <c r="K14" s="39" t="s">
        <v>320</v>
      </c>
      <c r="L14" s="39" t="s">
        <v>27</v>
      </c>
      <c r="M14" s="38" t="s">
        <v>262</v>
      </c>
      <c r="N14" s="40" t="s">
        <v>263</v>
      </c>
      <c r="O14" s="35" t="s">
        <v>58</v>
      </c>
      <c r="P14" s="15"/>
      <c r="Q14" s="25"/>
    </row>
    <row r="15" spans="1:17" s="8" customFormat="1" x14ac:dyDescent="0.2">
      <c r="A15" s="15" t="s">
        <v>98</v>
      </c>
      <c r="B15" s="15" t="s">
        <v>304</v>
      </c>
      <c r="C15" s="14" t="s">
        <v>17</v>
      </c>
      <c r="D15" s="13" t="s">
        <v>18</v>
      </c>
      <c r="E15" s="13" t="s">
        <v>48</v>
      </c>
      <c r="F15" s="13" t="s">
        <v>51</v>
      </c>
      <c r="G15" s="31"/>
      <c r="H15" s="16"/>
      <c r="I15" s="16"/>
      <c r="J15" s="16"/>
      <c r="K15" s="13" t="s">
        <v>229</v>
      </c>
      <c r="L15" s="13" t="s">
        <v>27</v>
      </c>
      <c r="M15" s="15" t="s">
        <v>262</v>
      </c>
      <c r="N15" s="17" t="s">
        <v>263</v>
      </c>
      <c r="O15" s="35" t="s">
        <v>58</v>
      </c>
      <c r="P15" s="15"/>
      <c r="Q15" s="10"/>
    </row>
    <row r="16" spans="1:17" s="8" customFormat="1" ht="22.5" x14ac:dyDescent="0.2">
      <c r="A16" s="15" t="s">
        <v>305</v>
      </c>
      <c r="B16" s="15" t="s">
        <v>306</v>
      </c>
      <c r="C16" s="14" t="s">
        <v>17</v>
      </c>
      <c r="D16" s="13" t="s">
        <v>18</v>
      </c>
      <c r="E16" s="13" t="s">
        <v>53</v>
      </c>
      <c r="F16" s="13" t="s">
        <v>51</v>
      </c>
      <c r="G16" s="31">
        <v>400000</v>
      </c>
      <c r="H16" s="16" t="s">
        <v>66</v>
      </c>
      <c r="I16" s="16" t="s">
        <v>73</v>
      </c>
      <c r="J16" s="16" t="s">
        <v>61</v>
      </c>
      <c r="K16" s="13" t="s">
        <v>321</v>
      </c>
      <c r="L16" s="13" t="s">
        <v>27</v>
      </c>
      <c r="M16" s="15" t="s">
        <v>262</v>
      </c>
      <c r="N16" s="17" t="s">
        <v>263</v>
      </c>
      <c r="O16" s="35" t="s">
        <v>58</v>
      </c>
      <c r="P16" s="15" t="s">
        <v>322</v>
      </c>
      <c r="Q16" s="9"/>
    </row>
    <row r="17" spans="1:17" s="8" customFormat="1" ht="33.75" x14ac:dyDescent="0.2">
      <c r="A17" s="15" t="s">
        <v>305</v>
      </c>
      <c r="B17" s="15" t="s">
        <v>307</v>
      </c>
      <c r="C17" s="14" t="s">
        <v>17</v>
      </c>
      <c r="D17" s="13" t="s">
        <v>18</v>
      </c>
      <c r="E17" s="13" t="s">
        <v>53</v>
      </c>
      <c r="F17" s="13" t="s">
        <v>51</v>
      </c>
      <c r="G17" s="31">
        <v>300000</v>
      </c>
      <c r="H17" s="16" t="s">
        <v>66</v>
      </c>
      <c r="I17" s="16" t="s">
        <v>73</v>
      </c>
      <c r="J17" s="16" t="s">
        <v>61</v>
      </c>
      <c r="K17" s="13" t="s">
        <v>323</v>
      </c>
      <c r="L17" s="13" t="s">
        <v>27</v>
      </c>
      <c r="M17" s="15" t="s">
        <v>262</v>
      </c>
      <c r="N17" s="17" t="s">
        <v>263</v>
      </c>
      <c r="O17" s="35" t="s">
        <v>58</v>
      </c>
      <c r="P17" s="15" t="s">
        <v>324</v>
      </c>
      <c r="Q17" s="9"/>
    </row>
    <row r="18" spans="1:17" s="8" customFormat="1" x14ac:dyDescent="0.2">
      <c r="A18" s="15" t="s">
        <v>308</v>
      </c>
      <c r="B18" s="70" t="s">
        <v>308</v>
      </c>
      <c r="C18" s="14" t="s">
        <v>19</v>
      </c>
      <c r="D18" s="13" t="s">
        <v>18</v>
      </c>
      <c r="E18" s="13" t="s">
        <v>53</v>
      </c>
      <c r="F18" s="13" t="s">
        <v>51</v>
      </c>
      <c r="G18" s="71">
        <v>12500000</v>
      </c>
      <c r="H18" s="85" t="s">
        <v>55</v>
      </c>
      <c r="I18" s="85" t="s">
        <v>132</v>
      </c>
      <c r="J18" s="85" t="s">
        <v>388</v>
      </c>
      <c r="K18" s="86" t="s">
        <v>325</v>
      </c>
      <c r="L18" s="86" t="s">
        <v>27</v>
      </c>
      <c r="M18" s="70" t="s">
        <v>266</v>
      </c>
      <c r="N18" s="87" t="s">
        <v>267</v>
      </c>
      <c r="O18" s="35" t="s">
        <v>58</v>
      </c>
      <c r="P18" s="15"/>
      <c r="Q18" s="9"/>
    </row>
    <row r="19" spans="1:17" s="8" customFormat="1" x14ac:dyDescent="0.2">
      <c r="A19" s="15" t="s">
        <v>242</v>
      </c>
      <c r="B19" s="15" t="s">
        <v>243</v>
      </c>
      <c r="C19" s="14" t="s">
        <v>19</v>
      </c>
      <c r="D19" s="13" t="s">
        <v>23</v>
      </c>
      <c r="E19" s="13" t="s">
        <v>53</v>
      </c>
      <c r="F19" s="13" t="s">
        <v>51</v>
      </c>
      <c r="G19" s="31">
        <v>80000000</v>
      </c>
      <c r="H19" s="16" t="s">
        <v>61</v>
      </c>
      <c r="I19" s="16" t="s">
        <v>153</v>
      </c>
      <c r="J19" s="16" t="s">
        <v>260</v>
      </c>
      <c r="K19" s="13" t="s">
        <v>265</v>
      </c>
      <c r="L19" s="13" t="s">
        <v>27</v>
      </c>
      <c r="M19" s="15" t="s">
        <v>266</v>
      </c>
      <c r="N19" s="17" t="s">
        <v>267</v>
      </c>
      <c r="O19" s="35" t="s">
        <v>58</v>
      </c>
      <c r="P19" s="15"/>
      <c r="Q19" s="9"/>
    </row>
    <row r="20" spans="1:17" s="8" customFormat="1" x14ac:dyDescent="0.2">
      <c r="A20" s="15" t="s">
        <v>136</v>
      </c>
      <c r="B20" s="15" t="s">
        <v>244</v>
      </c>
      <c r="C20" s="14" t="s">
        <v>17</v>
      </c>
      <c r="D20" s="13" t="s">
        <v>23</v>
      </c>
      <c r="E20" s="13" t="s">
        <v>53</v>
      </c>
      <c r="F20" s="13" t="s">
        <v>51</v>
      </c>
      <c r="G20" s="31">
        <v>2500000</v>
      </c>
      <c r="H20" s="16" t="s">
        <v>79</v>
      </c>
      <c r="I20" s="16" t="s">
        <v>66</v>
      </c>
      <c r="J20" s="16" t="s">
        <v>269</v>
      </c>
      <c r="K20" s="13" t="s">
        <v>270</v>
      </c>
      <c r="L20" s="13" t="s">
        <v>27</v>
      </c>
      <c r="M20" s="15" t="s">
        <v>28</v>
      </c>
      <c r="N20" s="17" t="s">
        <v>268</v>
      </c>
      <c r="O20" s="35"/>
      <c r="P20" s="15"/>
      <c r="Q20" s="9"/>
    </row>
    <row r="21" spans="1:17" s="8" customFormat="1" ht="22.5" x14ac:dyDescent="0.2">
      <c r="A21" s="15" t="s">
        <v>136</v>
      </c>
      <c r="B21" s="15" t="s">
        <v>245</v>
      </c>
      <c r="C21" s="14" t="s">
        <v>17</v>
      </c>
      <c r="D21" s="13" t="s">
        <v>23</v>
      </c>
      <c r="E21" s="13" t="s">
        <v>53</v>
      </c>
      <c r="F21" s="13" t="s">
        <v>51</v>
      </c>
      <c r="G21" s="31">
        <v>2000000</v>
      </c>
      <c r="H21" s="16" t="s">
        <v>79</v>
      </c>
      <c r="I21" s="16" t="s">
        <v>66</v>
      </c>
      <c r="J21" s="16" t="s">
        <v>119</v>
      </c>
      <c r="K21" s="13"/>
      <c r="L21" s="13" t="s">
        <v>27</v>
      </c>
      <c r="M21" s="15" t="s">
        <v>28</v>
      </c>
      <c r="N21" s="17" t="s">
        <v>268</v>
      </c>
      <c r="O21" s="35"/>
      <c r="P21" s="15"/>
      <c r="Q21" s="9"/>
    </row>
    <row r="22" spans="1:17" s="8" customFormat="1" x14ac:dyDescent="0.2">
      <c r="A22" s="15" t="s">
        <v>358</v>
      </c>
      <c r="B22" s="15" t="s">
        <v>359</v>
      </c>
      <c r="C22" s="14" t="s">
        <v>17</v>
      </c>
      <c r="D22" s="13" t="s">
        <v>18</v>
      </c>
      <c r="E22" s="13" t="s">
        <v>53</v>
      </c>
      <c r="F22" s="13" t="s">
        <v>51</v>
      </c>
      <c r="G22" s="31">
        <v>400000</v>
      </c>
      <c r="H22" s="16" t="s">
        <v>115</v>
      </c>
      <c r="I22" s="16" t="s">
        <v>83</v>
      </c>
      <c r="J22" s="16" t="s">
        <v>60</v>
      </c>
      <c r="K22" s="13" t="s">
        <v>365</v>
      </c>
      <c r="L22" s="13" t="s">
        <v>27</v>
      </c>
      <c r="M22" s="15" t="s">
        <v>28</v>
      </c>
      <c r="N22" s="17" t="s">
        <v>366</v>
      </c>
      <c r="O22" s="35" t="s">
        <v>51</v>
      </c>
      <c r="P22" s="15"/>
      <c r="Q22" s="9"/>
    </row>
    <row r="23" spans="1:17" s="8" customFormat="1" ht="22.5" x14ac:dyDescent="0.2">
      <c r="A23" s="15" t="s">
        <v>96</v>
      </c>
      <c r="B23" s="28" t="s">
        <v>381</v>
      </c>
      <c r="C23" s="14" t="s">
        <v>17</v>
      </c>
      <c r="D23" s="13" t="s">
        <v>18</v>
      </c>
      <c r="E23" s="13" t="s">
        <v>52</v>
      </c>
      <c r="F23" s="13" t="s">
        <v>51</v>
      </c>
      <c r="G23" s="31">
        <v>2500000</v>
      </c>
      <c r="H23" s="30" t="s">
        <v>95</v>
      </c>
      <c r="I23" s="30" t="s">
        <v>116</v>
      </c>
      <c r="J23" s="30" t="s">
        <v>194</v>
      </c>
      <c r="K23" s="13" t="s">
        <v>101</v>
      </c>
      <c r="L23" s="13" t="s">
        <v>27</v>
      </c>
      <c r="M23" s="15" t="s">
        <v>149</v>
      </c>
      <c r="N23" s="17" t="s">
        <v>165</v>
      </c>
      <c r="O23" s="35" t="s">
        <v>51</v>
      </c>
      <c r="P23" s="15"/>
      <c r="Q23" s="9"/>
    </row>
    <row r="24" spans="1:17" s="8" customFormat="1" ht="22.5" x14ac:dyDescent="0.2">
      <c r="A24" s="15" t="s">
        <v>99</v>
      </c>
      <c r="B24" s="15" t="s">
        <v>309</v>
      </c>
      <c r="C24" s="14" t="s">
        <v>17</v>
      </c>
      <c r="D24" s="13" t="s">
        <v>18</v>
      </c>
      <c r="E24" s="13" t="s">
        <v>52</v>
      </c>
      <c r="F24" s="13" t="s">
        <v>51</v>
      </c>
      <c r="G24" s="31">
        <v>1200000</v>
      </c>
      <c r="H24" s="16" t="s">
        <v>66</v>
      </c>
      <c r="I24" s="16" t="s">
        <v>258</v>
      </c>
      <c r="J24" s="16" t="s">
        <v>153</v>
      </c>
      <c r="K24" s="13" t="s">
        <v>207</v>
      </c>
      <c r="L24" s="13" t="s">
        <v>27</v>
      </c>
      <c r="M24" s="15" t="s">
        <v>149</v>
      </c>
      <c r="N24" s="17" t="s">
        <v>165</v>
      </c>
      <c r="O24" s="35" t="s">
        <v>58</v>
      </c>
      <c r="P24" s="15"/>
      <c r="Q24" s="9"/>
    </row>
    <row r="25" spans="1:17" s="8" customFormat="1" ht="33.75" x14ac:dyDescent="0.2">
      <c r="A25" s="15" t="s">
        <v>124</v>
      </c>
      <c r="B25" s="15" t="s">
        <v>125</v>
      </c>
      <c r="C25" s="14" t="s">
        <v>17</v>
      </c>
      <c r="D25" s="13" t="s">
        <v>18</v>
      </c>
      <c r="E25" s="13" t="s">
        <v>48</v>
      </c>
      <c r="F25" s="13" t="s">
        <v>51</v>
      </c>
      <c r="G25" s="31">
        <v>2000000</v>
      </c>
      <c r="H25" s="16" t="s">
        <v>110</v>
      </c>
      <c r="I25" s="16" t="s">
        <v>83</v>
      </c>
      <c r="J25" s="16" t="s">
        <v>65</v>
      </c>
      <c r="K25" s="13" t="s">
        <v>128</v>
      </c>
      <c r="L25" s="13" t="s">
        <v>27</v>
      </c>
      <c r="M25" s="15" t="s">
        <v>129</v>
      </c>
      <c r="N25" s="17" t="s">
        <v>130</v>
      </c>
      <c r="O25" s="35" t="s">
        <v>58</v>
      </c>
      <c r="P25" s="15"/>
      <c r="Q25" s="9"/>
    </row>
    <row r="26" spans="1:17" s="8" customFormat="1" x14ac:dyDescent="0.2">
      <c r="A26" s="28" t="s">
        <v>96</v>
      </c>
      <c r="B26" s="72" t="s">
        <v>382</v>
      </c>
      <c r="C26" s="73" t="s">
        <v>17</v>
      </c>
      <c r="D26" s="74" t="s">
        <v>18</v>
      </c>
      <c r="E26" s="74" t="s">
        <v>53</v>
      </c>
      <c r="F26" s="74" t="s">
        <v>51</v>
      </c>
      <c r="G26" s="33">
        <v>300000</v>
      </c>
      <c r="H26" s="30" t="s">
        <v>56</v>
      </c>
      <c r="I26" s="88" t="s">
        <v>389</v>
      </c>
      <c r="J26" s="88" t="s">
        <v>154</v>
      </c>
      <c r="K26" s="47" t="s">
        <v>101</v>
      </c>
      <c r="L26" s="74" t="s">
        <v>27</v>
      </c>
      <c r="M26" s="64" t="s">
        <v>102</v>
      </c>
      <c r="N26" s="51" t="s">
        <v>103</v>
      </c>
      <c r="O26" s="89"/>
      <c r="P26" s="90"/>
      <c r="Q26" s="9"/>
    </row>
    <row r="27" spans="1:17" s="8" customFormat="1" ht="22.5" x14ac:dyDescent="0.2">
      <c r="A27" s="15" t="s">
        <v>96</v>
      </c>
      <c r="B27" s="15" t="s">
        <v>97</v>
      </c>
      <c r="C27" s="14" t="s">
        <v>17</v>
      </c>
      <c r="D27" s="13" t="s">
        <v>18</v>
      </c>
      <c r="E27" s="13" t="s">
        <v>53</v>
      </c>
      <c r="F27" s="13" t="s">
        <v>51</v>
      </c>
      <c r="G27" s="31">
        <v>1750000</v>
      </c>
      <c r="H27" s="30" t="s">
        <v>390</v>
      </c>
      <c r="I27" s="30" t="s">
        <v>391</v>
      </c>
      <c r="J27" s="30" t="s">
        <v>392</v>
      </c>
      <c r="K27" s="13" t="s">
        <v>101</v>
      </c>
      <c r="L27" s="39" t="s">
        <v>27</v>
      </c>
      <c r="M27" s="15" t="s">
        <v>102</v>
      </c>
      <c r="N27" s="17" t="s">
        <v>103</v>
      </c>
      <c r="P27" s="15"/>
      <c r="Q27" s="9"/>
    </row>
    <row r="28" spans="1:17" s="8" customFormat="1" ht="22.5" x14ac:dyDescent="0.2">
      <c r="A28" s="15" t="s">
        <v>360</v>
      </c>
      <c r="B28" s="15" t="s">
        <v>361</v>
      </c>
      <c r="C28" s="14" t="s">
        <v>17</v>
      </c>
      <c r="D28" s="13" t="s">
        <v>18</v>
      </c>
      <c r="E28" s="13" t="s">
        <v>48</v>
      </c>
      <c r="F28" s="13" t="s">
        <v>51</v>
      </c>
      <c r="G28" s="31">
        <v>14700000</v>
      </c>
      <c r="H28" s="16" t="s">
        <v>83</v>
      </c>
      <c r="I28" s="16" t="s">
        <v>66</v>
      </c>
      <c r="J28" s="16" t="s">
        <v>86</v>
      </c>
      <c r="K28" s="13" t="s">
        <v>126</v>
      </c>
      <c r="L28" s="13" t="s">
        <v>27</v>
      </c>
      <c r="M28" s="15" t="s">
        <v>367</v>
      </c>
      <c r="N28" s="17" t="s">
        <v>368</v>
      </c>
      <c r="O28" s="35" t="s">
        <v>58</v>
      </c>
      <c r="P28" s="15"/>
      <c r="Q28" s="9"/>
    </row>
    <row r="29" spans="1:17" s="8" customFormat="1" x14ac:dyDescent="0.2">
      <c r="A29" s="66" t="s">
        <v>72</v>
      </c>
      <c r="B29" s="75" t="s">
        <v>383</v>
      </c>
      <c r="C29" s="61" t="s">
        <v>17</v>
      </c>
      <c r="D29" s="61" t="s">
        <v>18</v>
      </c>
      <c r="E29" s="13"/>
      <c r="F29" s="13" t="s">
        <v>51</v>
      </c>
      <c r="G29" s="49">
        <v>400000</v>
      </c>
      <c r="H29" s="62" t="s">
        <v>393</v>
      </c>
      <c r="I29" s="62" t="s">
        <v>394</v>
      </c>
      <c r="J29" s="61" t="s">
        <v>395</v>
      </c>
      <c r="K29" s="67" t="s">
        <v>75</v>
      </c>
      <c r="L29" s="68" t="s">
        <v>27</v>
      </c>
      <c r="M29" s="66" t="s">
        <v>43</v>
      </c>
      <c r="N29" s="69" t="s">
        <v>76</v>
      </c>
      <c r="O29" s="35"/>
      <c r="P29" s="15"/>
      <c r="Q29" s="9"/>
    </row>
    <row r="30" spans="1:17" s="8" customFormat="1" x14ac:dyDescent="0.2">
      <c r="A30" s="76" t="s">
        <v>72</v>
      </c>
      <c r="B30" s="77" t="s">
        <v>384</v>
      </c>
      <c r="C30" s="78" t="s">
        <v>17</v>
      </c>
      <c r="D30" s="79" t="s">
        <v>23</v>
      </c>
      <c r="E30" s="13"/>
      <c r="F30" s="13"/>
      <c r="G30" s="80">
        <v>2500000</v>
      </c>
      <c r="H30" s="91" t="s">
        <v>62</v>
      </c>
      <c r="I30" s="91" t="s">
        <v>65</v>
      </c>
      <c r="J30" s="91" t="s">
        <v>100</v>
      </c>
      <c r="K30" s="91" t="s">
        <v>75</v>
      </c>
      <c r="L30" s="91" t="s">
        <v>27</v>
      </c>
      <c r="M30" s="77" t="s">
        <v>43</v>
      </c>
      <c r="N30" s="77">
        <v>295343893</v>
      </c>
      <c r="O30" s="35"/>
      <c r="P30" s="15"/>
      <c r="Q30" s="10"/>
    </row>
    <row r="31" spans="1:17" s="8" customFormat="1" x14ac:dyDescent="0.2">
      <c r="A31" s="66" t="s">
        <v>72</v>
      </c>
      <c r="B31" s="61" t="s">
        <v>180</v>
      </c>
      <c r="C31" s="61" t="s">
        <v>17</v>
      </c>
      <c r="D31" s="61" t="s">
        <v>18</v>
      </c>
      <c r="E31" s="13"/>
      <c r="F31" s="13" t="s">
        <v>51</v>
      </c>
      <c r="G31" s="49">
        <v>4000000</v>
      </c>
      <c r="H31" s="62" t="s">
        <v>62</v>
      </c>
      <c r="I31" s="62" t="s">
        <v>153</v>
      </c>
      <c r="J31" s="61" t="s">
        <v>100</v>
      </c>
      <c r="K31" s="67" t="s">
        <v>75</v>
      </c>
      <c r="L31" s="68" t="s">
        <v>27</v>
      </c>
      <c r="M31" s="66" t="s">
        <v>43</v>
      </c>
      <c r="N31" s="69" t="s">
        <v>76</v>
      </c>
      <c r="O31" s="35"/>
      <c r="P31" s="15"/>
      <c r="Q31" s="10"/>
    </row>
    <row r="32" spans="1:17" s="8" customFormat="1" ht="22.5" x14ac:dyDescent="0.2">
      <c r="A32" s="15" t="s">
        <v>104</v>
      </c>
      <c r="B32" s="15" t="s">
        <v>247</v>
      </c>
      <c r="C32" s="14" t="s">
        <v>17</v>
      </c>
      <c r="D32" s="13" t="s">
        <v>18</v>
      </c>
      <c r="E32" s="13"/>
      <c r="F32" s="13" t="s">
        <v>51</v>
      </c>
      <c r="G32" s="31">
        <v>203000</v>
      </c>
      <c r="H32" s="16" t="s">
        <v>79</v>
      </c>
      <c r="I32" s="16" t="s">
        <v>83</v>
      </c>
      <c r="J32" s="16" t="s">
        <v>65</v>
      </c>
      <c r="K32" s="13" t="s">
        <v>272</v>
      </c>
      <c r="L32" s="13" t="s">
        <v>27</v>
      </c>
      <c r="M32" s="15" t="s">
        <v>43</v>
      </c>
      <c r="N32" s="63" t="s">
        <v>76</v>
      </c>
      <c r="O32" s="35"/>
      <c r="P32" s="15"/>
      <c r="Q32" s="9"/>
    </row>
    <row r="33" spans="1:17" s="8" customFormat="1" x14ac:dyDescent="0.2">
      <c r="A33" s="15" t="s">
        <v>104</v>
      </c>
      <c r="B33" s="15" t="s">
        <v>246</v>
      </c>
      <c r="C33" s="14" t="s">
        <v>17</v>
      </c>
      <c r="D33" s="13" t="s">
        <v>18</v>
      </c>
      <c r="E33" s="13"/>
      <c r="F33" s="13" t="s">
        <v>51</v>
      </c>
      <c r="G33" s="31">
        <v>175000</v>
      </c>
      <c r="H33" s="16" t="s">
        <v>153</v>
      </c>
      <c r="I33" s="16" t="s">
        <v>54</v>
      </c>
      <c r="J33" s="16" t="s">
        <v>116</v>
      </c>
      <c r="K33" s="13" t="s">
        <v>271</v>
      </c>
      <c r="L33" s="13" t="s">
        <v>27</v>
      </c>
      <c r="M33" s="15" t="s">
        <v>43</v>
      </c>
      <c r="N33" s="63" t="s">
        <v>76</v>
      </c>
      <c r="O33" s="35"/>
      <c r="P33" s="15"/>
      <c r="Q33" s="9"/>
    </row>
    <row r="34" spans="1:17" s="22" customFormat="1" x14ac:dyDescent="0.2">
      <c r="A34" s="15" t="s">
        <v>98</v>
      </c>
      <c r="B34" s="15" t="s">
        <v>164</v>
      </c>
      <c r="C34" s="14" t="s">
        <v>17</v>
      </c>
      <c r="D34" s="13" t="s">
        <v>18</v>
      </c>
      <c r="E34" s="13" t="s">
        <v>48</v>
      </c>
      <c r="F34" s="13" t="s">
        <v>58</v>
      </c>
      <c r="G34" s="31">
        <v>550000</v>
      </c>
      <c r="H34" s="16" t="s">
        <v>79</v>
      </c>
      <c r="I34" s="16" t="s">
        <v>83</v>
      </c>
      <c r="J34" s="16" t="s">
        <v>61</v>
      </c>
      <c r="K34" s="13" t="s">
        <v>166</v>
      </c>
      <c r="L34" s="13" t="s">
        <v>27</v>
      </c>
      <c r="M34" s="15" t="s">
        <v>43</v>
      </c>
      <c r="N34" s="17" t="s">
        <v>44</v>
      </c>
      <c r="O34" s="35"/>
      <c r="P34" s="15"/>
      <c r="Q34" s="10"/>
    </row>
    <row r="35" spans="1:17" s="22" customFormat="1" ht="22.5" x14ac:dyDescent="0.2">
      <c r="A35" s="15" t="s">
        <v>248</v>
      </c>
      <c r="B35" s="15" t="s">
        <v>249</v>
      </c>
      <c r="C35" s="14" t="s">
        <v>19</v>
      </c>
      <c r="D35" s="13" t="s">
        <v>23</v>
      </c>
      <c r="E35" s="13" t="s">
        <v>52</v>
      </c>
      <c r="F35" s="13" t="s">
        <v>51</v>
      </c>
      <c r="G35" s="31">
        <v>93600000</v>
      </c>
      <c r="H35" s="16" t="s">
        <v>258</v>
      </c>
      <c r="I35" s="16" t="s">
        <v>61</v>
      </c>
      <c r="J35" s="16" t="s">
        <v>273</v>
      </c>
      <c r="K35" s="13" t="s">
        <v>274</v>
      </c>
      <c r="L35" s="13" t="s">
        <v>27</v>
      </c>
      <c r="M35" s="15" t="s">
        <v>117</v>
      </c>
      <c r="N35" s="17" t="s">
        <v>118</v>
      </c>
      <c r="O35" s="35" t="s">
        <v>58</v>
      </c>
      <c r="P35" s="15"/>
      <c r="Q35" s="10"/>
    </row>
    <row r="36" spans="1:17" s="22" customFormat="1" ht="22.5" x14ac:dyDescent="0.2">
      <c r="A36" s="15" t="s">
        <v>250</v>
      </c>
      <c r="B36" s="15" t="s">
        <v>250</v>
      </c>
      <c r="C36" s="14" t="s">
        <v>19</v>
      </c>
      <c r="D36" s="13" t="s">
        <v>23</v>
      </c>
      <c r="E36" s="13" t="s">
        <v>52</v>
      </c>
      <c r="F36" s="13" t="s">
        <v>51</v>
      </c>
      <c r="G36" s="31">
        <v>95000000</v>
      </c>
      <c r="H36" s="16" t="s">
        <v>66</v>
      </c>
      <c r="I36" s="16" t="s">
        <v>60</v>
      </c>
      <c r="J36" s="16" t="s">
        <v>56</v>
      </c>
      <c r="K36" s="13" t="s">
        <v>229</v>
      </c>
      <c r="L36" s="13" t="s">
        <v>27</v>
      </c>
      <c r="M36" s="15" t="s">
        <v>275</v>
      </c>
      <c r="N36" s="17" t="s">
        <v>276</v>
      </c>
      <c r="O36" s="35" t="s">
        <v>58</v>
      </c>
      <c r="P36" s="15"/>
      <c r="Q36" s="10"/>
    </row>
    <row r="37" spans="1:17" s="22" customFormat="1" ht="22.5" x14ac:dyDescent="0.2">
      <c r="A37" s="15" t="s">
        <v>114</v>
      </c>
      <c r="B37" s="15" t="s">
        <v>167</v>
      </c>
      <c r="C37" s="14" t="s">
        <v>17</v>
      </c>
      <c r="D37" s="13" t="s">
        <v>18</v>
      </c>
      <c r="E37" s="13" t="s">
        <v>48</v>
      </c>
      <c r="F37" s="13" t="s">
        <v>51</v>
      </c>
      <c r="G37" s="31">
        <v>8000000</v>
      </c>
      <c r="H37" s="16" t="s">
        <v>80</v>
      </c>
      <c r="I37" s="16" t="s">
        <v>79</v>
      </c>
      <c r="J37" s="16" t="s">
        <v>69</v>
      </c>
      <c r="K37" s="13" t="s">
        <v>150</v>
      </c>
      <c r="L37" s="13" t="s">
        <v>27</v>
      </c>
      <c r="M37" s="15" t="s">
        <v>77</v>
      </c>
      <c r="N37" s="17"/>
      <c r="O37" s="35" t="s">
        <v>51</v>
      </c>
      <c r="P37" s="15"/>
      <c r="Q37" s="10"/>
    </row>
    <row r="38" spans="1:17" s="22" customFormat="1" ht="45" x14ac:dyDescent="0.2">
      <c r="A38" s="15" t="s">
        <v>114</v>
      </c>
      <c r="B38" s="15" t="s">
        <v>143</v>
      </c>
      <c r="C38" s="14" t="s">
        <v>17</v>
      </c>
      <c r="D38" s="14" t="s">
        <v>18</v>
      </c>
      <c r="E38" s="14" t="s">
        <v>53</v>
      </c>
      <c r="F38" s="14" t="s">
        <v>51</v>
      </c>
      <c r="G38" s="31">
        <v>5700000</v>
      </c>
      <c r="H38" s="16" t="s">
        <v>83</v>
      </c>
      <c r="I38" s="16" t="s">
        <v>258</v>
      </c>
      <c r="J38" s="16" t="s">
        <v>326</v>
      </c>
      <c r="K38" s="13" t="s">
        <v>150</v>
      </c>
      <c r="L38" s="14" t="s">
        <v>27</v>
      </c>
      <c r="M38" s="14" t="s">
        <v>77</v>
      </c>
      <c r="N38" s="14" t="s">
        <v>84</v>
      </c>
      <c r="O38" s="41" t="s">
        <v>58</v>
      </c>
      <c r="P38" s="15" t="s">
        <v>151</v>
      </c>
      <c r="Q38" s="10"/>
    </row>
    <row r="39" spans="1:17" s="22" customFormat="1" ht="78.75" x14ac:dyDescent="0.2">
      <c r="A39" s="15" t="s">
        <v>104</v>
      </c>
      <c r="B39" s="15" t="s">
        <v>74</v>
      </c>
      <c r="C39" s="14" t="s">
        <v>17</v>
      </c>
      <c r="D39" s="13" t="s">
        <v>18</v>
      </c>
      <c r="E39" s="13"/>
      <c r="F39" s="13"/>
      <c r="G39" s="31">
        <v>2500000</v>
      </c>
      <c r="H39" s="16" t="s">
        <v>277</v>
      </c>
      <c r="I39" s="16" t="s">
        <v>157</v>
      </c>
      <c r="J39" s="16" t="s">
        <v>154</v>
      </c>
      <c r="K39" s="13" t="s">
        <v>49</v>
      </c>
      <c r="L39" s="13" t="s">
        <v>27</v>
      </c>
      <c r="M39" s="15" t="s">
        <v>77</v>
      </c>
      <c r="N39" s="17" t="s">
        <v>78</v>
      </c>
      <c r="O39" s="35"/>
      <c r="P39" s="15" t="s">
        <v>81</v>
      </c>
      <c r="Q39" s="10"/>
    </row>
    <row r="40" spans="1:17" s="22" customFormat="1" ht="112.5" x14ac:dyDescent="0.2">
      <c r="A40" s="15" t="s">
        <v>99</v>
      </c>
      <c r="B40" s="15" t="s">
        <v>105</v>
      </c>
      <c r="C40" s="14" t="s">
        <v>17</v>
      </c>
      <c r="D40" s="13" t="s">
        <v>18</v>
      </c>
      <c r="E40" s="13" t="s">
        <v>48</v>
      </c>
      <c r="F40" s="13"/>
      <c r="G40" s="31">
        <v>1160000</v>
      </c>
      <c r="H40" s="16" t="s">
        <v>65</v>
      </c>
      <c r="I40" s="16" t="s">
        <v>153</v>
      </c>
      <c r="J40" s="16" t="s">
        <v>132</v>
      </c>
      <c r="K40" s="13" t="s">
        <v>107</v>
      </c>
      <c r="L40" s="13" t="s">
        <v>27</v>
      </c>
      <c r="M40" s="15" t="s">
        <v>77</v>
      </c>
      <c r="N40" s="17"/>
      <c r="O40" s="35" t="s">
        <v>58</v>
      </c>
      <c r="P40" s="15" t="s">
        <v>108</v>
      </c>
      <c r="Q40" s="10"/>
    </row>
    <row r="41" spans="1:17" s="22" customFormat="1" ht="22.5" x14ac:dyDescent="0.2">
      <c r="A41" s="15" t="s">
        <v>251</v>
      </c>
      <c r="B41" s="15" t="s">
        <v>252</v>
      </c>
      <c r="C41" s="14" t="s">
        <v>19</v>
      </c>
      <c r="D41" s="13" t="s">
        <v>18</v>
      </c>
      <c r="E41" s="13" t="s">
        <v>53</v>
      </c>
      <c r="F41" s="13" t="s">
        <v>51</v>
      </c>
      <c r="G41" s="31">
        <v>6000000</v>
      </c>
      <c r="H41" s="16" t="s">
        <v>61</v>
      </c>
      <c r="I41" s="16" t="s">
        <v>186</v>
      </c>
      <c r="J41" s="16" t="s">
        <v>119</v>
      </c>
      <c r="K41" s="13" t="s">
        <v>278</v>
      </c>
      <c r="L41" s="13" t="s">
        <v>27</v>
      </c>
      <c r="M41" s="15" t="s">
        <v>279</v>
      </c>
      <c r="N41" s="17" t="s">
        <v>280</v>
      </c>
      <c r="O41" s="35" t="s">
        <v>58</v>
      </c>
      <c r="P41" s="15"/>
      <c r="Q41" s="10"/>
    </row>
    <row r="42" spans="1:17" s="22" customFormat="1" ht="191.25" x14ac:dyDescent="0.2">
      <c r="A42" s="15" t="s">
        <v>67</v>
      </c>
      <c r="B42" s="15" t="s">
        <v>362</v>
      </c>
      <c r="C42" s="14" t="s">
        <v>17</v>
      </c>
      <c r="D42" s="13" t="s">
        <v>18</v>
      </c>
      <c r="E42" s="13" t="s">
        <v>48</v>
      </c>
      <c r="F42" s="13" t="s">
        <v>51</v>
      </c>
      <c r="G42" s="31">
        <v>1540000</v>
      </c>
      <c r="H42" s="16" t="s">
        <v>79</v>
      </c>
      <c r="I42" s="16" t="s">
        <v>73</v>
      </c>
      <c r="J42" s="16" t="s">
        <v>154</v>
      </c>
      <c r="K42" s="13" t="s">
        <v>109</v>
      </c>
      <c r="L42" s="13" t="s">
        <v>27</v>
      </c>
      <c r="M42" s="15" t="s">
        <v>30</v>
      </c>
      <c r="N42" s="15" t="s">
        <v>31</v>
      </c>
      <c r="O42" s="35" t="s">
        <v>58</v>
      </c>
      <c r="P42" s="15" t="s">
        <v>369</v>
      </c>
      <c r="Q42" s="10"/>
    </row>
    <row r="43" spans="1:17" s="22" customFormat="1" ht="360" x14ac:dyDescent="0.2">
      <c r="A43" s="15" t="s">
        <v>67</v>
      </c>
      <c r="B43" s="15" t="s">
        <v>310</v>
      </c>
      <c r="C43" s="14" t="s">
        <v>17</v>
      </c>
      <c r="D43" s="13" t="s">
        <v>18</v>
      </c>
      <c r="E43" s="13" t="s">
        <v>48</v>
      </c>
      <c r="F43" s="13" t="s">
        <v>51</v>
      </c>
      <c r="G43" s="31">
        <v>1100000</v>
      </c>
      <c r="H43" s="16" t="s">
        <v>61</v>
      </c>
      <c r="I43" s="16" t="s">
        <v>86</v>
      </c>
      <c r="J43" s="16" t="s">
        <v>154</v>
      </c>
      <c r="K43" s="13" t="s">
        <v>109</v>
      </c>
      <c r="L43" s="13" t="s">
        <v>27</v>
      </c>
      <c r="M43" s="15" t="s">
        <v>30</v>
      </c>
      <c r="N43" s="17" t="s">
        <v>31</v>
      </c>
      <c r="O43" s="35" t="s">
        <v>58</v>
      </c>
      <c r="P43" s="15" t="s">
        <v>327</v>
      </c>
      <c r="Q43" s="10"/>
    </row>
    <row r="44" spans="1:17" s="22" customFormat="1" ht="123.75" x14ac:dyDescent="0.2">
      <c r="A44" s="15" t="s">
        <v>67</v>
      </c>
      <c r="B44" s="15" t="s">
        <v>363</v>
      </c>
      <c r="C44" s="14" t="s">
        <v>17</v>
      </c>
      <c r="D44" s="13" t="s">
        <v>18</v>
      </c>
      <c r="E44" s="13" t="s">
        <v>48</v>
      </c>
      <c r="F44" s="13" t="s">
        <v>51</v>
      </c>
      <c r="G44" s="31">
        <v>1340000</v>
      </c>
      <c r="H44" s="16" t="s">
        <v>65</v>
      </c>
      <c r="I44" s="16" t="s">
        <v>86</v>
      </c>
      <c r="J44" s="16" t="s">
        <v>154</v>
      </c>
      <c r="K44" s="13" t="s">
        <v>109</v>
      </c>
      <c r="L44" s="13" t="s">
        <v>27</v>
      </c>
      <c r="M44" s="15" t="s">
        <v>30</v>
      </c>
      <c r="N44" s="15" t="s">
        <v>31</v>
      </c>
      <c r="O44" s="35" t="s">
        <v>58</v>
      </c>
      <c r="P44" s="15" t="s">
        <v>370</v>
      </c>
      <c r="Q44" s="10"/>
    </row>
    <row r="45" spans="1:17" s="22" customFormat="1" ht="135" x14ac:dyDescent="0.2">
      <c r="A45" s="15" t="s">
        <v>67</v>
      </c>
      <c r="B45" s="15" t="s">
        <v>364</v>
      </c>
      <c r="C45" s="14" t="s">
        <v>17</v>
      </c>
      <c r="D45" s="13" t="s">
        <v>18</v>
      </c>
      <c r="E45" s="13" t="s">
        <v>48</v>
      </c>
      <c r="F45" s="13" t="s">
        <v>51</v>
      </c>
      <c r="G45" s="31">
        <v>1800000</v>
      </c>
      <c r="H45" s="16" t="s">
        <v>132</v>
      </c>
      <c r="I45" s="16" t="s">
        <v>328</v>
      </c>
      <c r="J45" s="16" t="s">
        <v>154</v>
      </c>
      <c r="K45" s="13" t="s">
        <v>109</v>
      </c>
      <c r="L45" s="13" t="s">
        <v>27</v>
      </c>
      <c r="M45" s="15" t="s">
        <v>30</v>
      </c>
      <c r="N45" s="15" t="s">
        <v>31</v>
      </c>
      <c r="O45" s="35" t="s">
        <v>58</v>
      </c>
      <c r="P45" s="15" t="s">
        <v>371</v>
      </c>
      <c r="Q45" s="10"/>
    </row>
    <row r="46" spans="1:17" s="22" customFormat="1" x14ac:dyDescent="0.2">
      <c r="A46" s="15" t="s">
        <v>133</v>
      </c>
      <c r="B46" s="54" t="s">
        <v>181</v>
      </c>
      <c r="C46" s="55" t="s">
        <v>17</v>
      </c>
      <c r="D46" s="56" t="s">
        <v>18</v>
      </c>
      <c r="E46" s="56" t="s">
        <v>48</v>
      </c>
      <c r="F46" s="56" t="s">
        <v>51</v>
      </c>
      <c r="G46" s="57">
        <v>600000</v>
      </c>
      <c r="H46" s="16" t="s">
        <v>66</v>
      </c>
      <c r="I46" s="16" t="s">
        <v>73</v>
      </c>
      <c r="J46" s="16" t="s">
        <v>65</v>
      </c>
      <c r="K46" s="16" t="s">
        <v>185</v>
      </c>
      <c r="L46" s="13" t="s">
        <v>27</v>
      </c>
      <c r="M46" s="15" t="s">
        <v>30</v>
      </c>
      <c r="N46" s="17" t="s">
        <v>31</v>
      </c>
      <c r="O46" s="59" t="s">
        <v>58</v>
      </c>
      <c r="P46" s="15"/>
      <c r="Q46" s="10"/>
    </row>
    <row r="47" spans="1:17" s="22" customFormat="1" ht="90" x14ac:dyDescent="0.2">
      <c r="A47" s="28" t="s">
        <v>34</v>
      </c>
      <c r="B47" s="28" t="s">
        <v>385</v>
      </c>
      <c r="C47" s="29" t="s">
        <v>17</v>
      </c>
      <c r="D47" s="27" t="s">
        <v>18</v>
      </c>
      <c r="E47" s="27" t="s">
        <v>48</v>
      </c>
      <c r="F47" s="27" t="s">
        <v>51</v>
      </c>
      <c r="G47" s="33">
        <v>300000</v>
      </c>
      <c r="H47" s="30" t="s">
        <v>396</v>
      </c>
      <c r="I47" s="30" t="s">
        <v>295</v>
      </c>
      <c r="J47" s="30" t="s">
        <v>100</v>
      </c>
      <c r="K47" s="27" t="s">
        <v>397</v>
      </c>
      <c r="L47" s="27" t="s">
        <v>27</v>
      </c>
      <c r="M47" s="28" t="s">
        <v>398</v>
      </c>
      <c r="N47" s="46" t="s">
        <v>31</v>
      </c>
      <c r="O47" s="44" t="s">
        <v>58</v>
      </c>
      <c r="P47" s="28" t="s">
        <v>399</v>
      </c>
      <c r="Q47" s="10"/>
    </row>
    <row r="48" spans="1:17" s="22" customFormat="1" ht="146.25" x14ac:dyDescent="0.2">
      <c r="A48" s="15" t="s">
        <v>34</v>
      </c>
      <c r="B48" s="15" t="s">
        <v>59</v>
      </c>
      <c r="C48" s="14" t="s">
        <v>17</v>
      </c>
      <c r="D48" s="13" t="s">
        <v>18</v>
      </c>
      <c r="E48" s="13" t="s">
        <v>53</v>
      </c>
      <c r="F48" s="13" t="s">
        <v>51</v>
      </c>
      <c r="G48" s="58">
        <v>3500000</v>
      </c>
      <c r="H48" s="16" t="s">
        <v>186</v>
      </c>
      <c r="I48" s="16" t="s">
        <v>54</v>
      </c>
      <c r="J48" s="16" t="s">
        <v>187</v>
      </c>
      <c r="K48" s="13" t="s">
        <v>41</v>
      </c>
      <c r="L48" s="13" t="s">
        <v>27</v>
      </c>
      <c r="M48" s="15" t="s">
        <v>30</v>
      </c>
      <c r="N48" s="17" t="s">
        <v>31</v>
      </c>
      <c r="O48" s="35" t="s">
        <v>58</v>
      </c>
      <c r="P48" s="15" t="s">
        <v>112</v>
      </c>
      <c r="Q48" s="10"/>
    </row>
    <row r="49" spans="1:17" s="22" customFormat="1" ht="146.25" x14ac:dyDescent="0.2">
      <c r="A49" s="15" t="s">
        <v>34</v>
      </c>
      <c r="B49" s="15" t="s">
        <v>45</v>
      </c>
      <c r="C49" s="14" t="s">
        <v>17</v>
      </c>
      <c r="D49" s="13" t="s">
        <v>18</v>
      </c>
      <c r="E49" s="13" t="s">
        <v>53</v>
      </c>
      <c r="F49" s="13" t="s">
        <v>51</v>
      </c>
      <c r="G49" s="58">
        <v>4900000</v>
      </c>
      <c r="H49" s="16" t="s">
        <v>188</v>
      </c>
      <c r="I49" s="16" t="s">
        <v>189</v>
      </c>
      <c r="J49" s="16" t="s">
        <v>281</v>
      </c>
      <c r="K49" s="13" t="s">
        <v>37</v>
      </c>
      <c r="L49" s="13" t="s">
        <v>27</v>
      </c>
      <c r="M49" s="15" t="s">
        <v>30</v>
      </c>
      <c r="N49" s="17" t="s">
        <v>31</v>
      </c>
      <c r="O49" s="35" t="s">
        <v>58</v>
      </c>
      <c r="P49" s="15" t="s">
        <v>111</v>
      </c>
      <c r="Q49" s="10"/>
    </row>
    <row r="50" spans="1:17" s="21" customFormat="1" ht="135" x14ac:dyDescent="0.2">
      <c r="A50" s="15" t="s">
        <v>34</v>
      </c>
      <c r="B50" s="15" t="s">
        <v>82</v>
      </c>
      <c r="C50" s="14" t="s">
        <v>17</v>
      </c>
      <c r="D50" s="13" t="s">
        <v>18</v>
      </c>
      <c r="E50" s="13" t="s">
        <v>53</v>
      </c>
      <c r="F50" s="13" t="s">
        <v>51</v>
      </c>
      <c r="G50" s="31">
        <v>6000000</v>
      </c>
      <c r="H50" s="16" t="s">
        <v>190</v>
      </c>
      <c r="I50" s="16" t="s">
        <v>56</v>
      </c>
      <c r="J50" s="16" t="s">
        <v>154</v>
      </c>
      <c r="K50" s="13" t="s">
        <v>41</v>
      </c>
      <c r="L50" s="13" t="s">
        <v>27</v>
      </c>
      <c r="M50" s="15" t="s">
        <v>30</v>
      </c>
      <c r="N50" s="17" t="s">
        <v>31</v>
      </c>
      <c r="O50" s="35" t="s">
        <v>58</v>
      </c>
      <c r="P50" s="15" t="s">
        <v>113</v>
      </c>
      <c r="Q50" s="10"/>
    </row>
    <row r="51" spans="1:17" s="21" customFormat="1" ht="67.5" x14ac:dyDescent="0.2">
      <c r="A51" s="28" t="s">
        <v>98</v>
      </c>
      <c r="B51" s="81" t="s">
        <v>386</v>
      </c>
      <c r="C51" s="82" t="s">
        <v>17</v>
      </c>
      <c r="D51" s="83" t="s">
        <v>18</v>
      </c>
      <c r="E51" s="83" t="s">
        <v>53</v>
      </c>
      <c r="F51" s="83" t="s">
        <v>51</v>
      </c>
      <c r="G51" s="84">
        <v>1227000</v>
      </c>
      <c r="H51" s="30" t="s">
        <v>83</v>
      </c>
      <c r="I51" s="30" t="s">
        <v>258</v>
      </c>
      <c r="J51" s="92" t="s">
        <v>65</v>
      </c>
      <c r="K51" s="83" t="s">
        <v>400</v>
      </c>
      <c r="L51" s="27" t="s">
        <v>27</v>
      </c>
      <c r="M51" s="28" t="s">
        <v>168</v>
      </c>
      <c r="N51" s="46" t="s">
        <v>169</v>
      </c>
      <c r="O51" s="44" t="s">
        <v>58</v>
      </c>
      <c r="P51" s="28" t="s">
        <v>401</v>
      </c>
      <c r="Q51" s="10"/>
    </row>
    <row r="52" spans="1:17" ht="78.75" x14ac:dyDescent="0.2">
      <c r="A52" s="15" t="s">
        <v>182</v>
      </c>
      <c r="B52" s="15" t="s">
        <v>183</v>
      </c>
      <c r="C52" s="14" t="s">
        <v>19</v>
      </c>
      <c r="D52" s="13" t="s">
        <v>23</v>
      </c>
      <c r="E52" s="13" t="s">
        <v>53</v>
      </c>
      <c r="F52" s="13" t="s">
        <v>58</v>
      </c>
      <c r="G52" s="31">
        <v>6000000</v>
      </c>
      <c r="H52" s="16" t="s">
        <v>115</v>
      </c>
      <c r="I52" s="16" t="s">
        <v>83</v>
      </c>
      <c r="J52" s="16" t="s">
        <v>119</v>
      </c>
      <c r="K52" s="13" t="s">
        <v>191</v>
      </c>
      <c r="L52" s="13" t="s">
        <v>27</v>
      </c>
      <c r="M52" s="15" t="s">
        <v>192</v>
      </c>
      <c r="N52" s="17" t="s">
        <v>193</v>
      </c>
      <c r="O52" s="35" t="s">
        <v>58</v>
      </c>
      <c r="P52" s="15" t="s">
        <v>282</v>
      </c>
    </row>
    <row r="53" spans="1:17" ht="22.5" x14ac:dyDescent="0.2">
      <c r="A53" s="15" t="s">
        <v>253</v>
      </c>
      <c r="B53" s="15" t="s">
        <v>253</v>
      </c>
      <c r="C53" s="14" t="s">
        <v>19</v>
      </c>
      <c r="D53" s="13" t="s">
        <v>18</v>
      </c>
      <c r="E53" s="13" t="s">
        <v>53</v>
      </c>
      <c r="F53" s="13" t="s">
        <v>51</v>
      </c>
      <c r="G53" s="31">
        <v>23000000</v>
      </c>
      <c r="H53" s="16" t="s">
        <v>62</v>
      </c>
      <c r="I53" s="16" t="s">
        <v>61</v>
      </c>
      <c r="J53" s="16" t="s">
        <v>69</v>
      </c>
      <c r="K53" s="13" t="s">
        <v>218</v>
      </c>
      <c r="L53" s="13" t="s">
        <v>27</v>
      </c>
      <c r="M53" s="15" t="s">
        <v>192</v>
      </c>
      <c r="N53" s="17" t="s">
        <v>283</v>
      </c>
      <c r="O53" s="35" t="s">
        <v>58</v>
      </c>
      <c r="P53" s="15"/>
    </row>
    <row r="54" spans="1:17" s="21" customFormat="1" ht="78.75" x14ac:dyDescent="0.2">
      <c r="A54" s="15" t="s">
        <v>39</v>
      </c>
      <c r="B54" s="15" t="s">
        <v>144</v>
      </c>
      <c r="C54" s="14" t="s">
        <v>17</v>
      </c>
      <c r="D54" s="13" t="s">
        <v>18</v>
      </c>
      <c r="E54" s="13" t="s">
        <v>52</v>
      </c>
      <c r="F54" s="13" t="s">
        <v>51</v>
      </c>
      <c r="G54" s="31">
        <v>36000000</v>
      </c>
      <c r="H54" s="16" t="s">
        <v>83</v>
      </c>
      <c r="I54" s="16" t="s">
        <v>73</v>
      </c>
      <c r="J54" s="16" t="s">
        <v>69</v>
      </c>
      <c r="K54" s="13" t="s">
        <v>152</v>
      </c>
      <c r="L54" s="13" t="s">
        <v>27</v>
      </c>
      <c r="M54" s="15" t="s">
        <v>33</v>
      </c>
      <c r="N54" s="17" t="s">
        <v>35</v>
      </c>
      <c r="O54" s="35" t="s">
        <v>58</v>
      </c>
      <c r="P54" s="15" t="s">
        <v>372</v>
      </c>
      <c r="Q54" s="10"/>
    </row>
    <row r="55" spans="1:17" s="21" customFormat="1" ht="78.75" x14ac:dyDescent="0.2">
      <c r="A55" s="15" t="s">
        <v>39</v>
      </c>
      <c r="B55" s="15" t="s">
        <v>145</v>
      </c>
      <c r="C55" s="14" t="s">
        <v>17</v>
      </c>
      <c r="D55" s="13" t="s">
        <v>18</v>
      </c>
      <c r="E55" s="13" t="s">
        <v>52</v>
      </c>
      <c r="F55" s="13" t="s">
        <v>51</v>
      </c>
      <c r="G55" s="31">
        <v>36000000</v>
      </c>
      <c r="H55" s="16" t="s">
        <v>153</v>
      </c>
      <c r="I55" s="16" t="s">
        <v>86</v>
      </c>
      <c r="J55" s="16" t="s">
        <v>154</v>
      </c>
      <c r="K55" s="13" t="s">
        <v>155</v>
      </c>
      <c r="L55" s="13" t="s">
        <v>27</v>
      </c>
      <c r="M55" s="15" t="s">
        <v>33</v>
      </c>
      <c r="N55" s="17" t="s">
        <v>35</v>
      </c>
      <c r="O55" s="35" t="s">
        <v>58</v>
      </c>
      <c r="P55" s="15" t="s">
        <v>156</v>
      </c>
      <c r="Q55" s="10"/>
    </row>
    <row r="56" spans="1:17" s="21" customFormat="1" ht="22.5" x14ac:dyDescent="0.2">
      <c r="A56" s="15" t="s">
        <v>39</v>
      </c>
      <c r="B56" s="15" t="s">
        <v>40</v>
      </c>
      <c r="C56" s="14" t="s">
        <v>17</v>
      </c>
      <c r="D56" s="13" t="s">
        <v>18</v>
      </c>
      <c r="E56" s="13" t="s">
        <v>53</v>
      </c>
      <c r="F56" s="13" t="s">
        <v>51</v>
      </c>
      <c r="G56" s="31">
        <v>7000000</v>
      </c>
      <c r="H56" s="16" t="s">
        <v>54</v>
      </c>
      <c r="I56" s="16" t="s">
        <v>55</v>
      </c>
      <c r="J56" s="16" t="s">
        <v>56</v>
      </c>
      <c r="K56" s="13" t="s">
        <v>57</v>
      </c>
      <c r="L56" s="13" t="s">
        <v>27</v>
      </c>
      <c r="M56" s="15" t="s">
        <v>33</v>
      </c>
      <c r="N56" s="23" t="s">
        <v>35</v>
      </c>
      <c r="O56" s="36" t="s">
        <v>58</v>
      </c>
      <c r="P56" s="15"/>
      <c r="Q56" s="10"/>
    </row>
    <row r="57" spans="1:17" s="21" customFormat="1" ht="67.5" x14ac:dyDescent="0.2">
      <c r="A57" s="15" t="s">
        <v>39</v>
      </c>
      <c r="B57" s="15" t="s">
        <v>146</v>
      </c>
      <c r="C57" s="14" t="s">
        <v>17</v>
      </c>
      <c r="D57" s="13" t="s">
        <v>18</v>
      </c>
      <c r="E57" s="13" t="s">
        <v>52</v>
      </c>
      <c r="F57" s="13" t="s">
        <v>51</v>
      </c>
      <c r="G57" s="31">
        <v>15000000</v>
      </c>
      <c r="H57" s="16" t="s">
        <v>86</v>
      </c>
      <c r="I57" s="16" t="s">
        <v>55</v>
      </c>
      <c r="J57" s="16" t="s">
        <v>157</v>
      </c>
      <c r="K57" s="13" t="s">
        <v>158</v>
      </c>
      <c r="L57" s="13" t="s">
        <v>27</v>
      </c>
      <c r="M57" s="15" t="s">
        <v>33</v>
      </c>
      <c r="N57" s="17" t="s">
        <v>35</v>
      </c>
      <c r="O57" s="35" t="s">
        <v>58</v>
      </c>
      <c r="P57" s="15" t="s">
        <v>159</v>
      </c>
      <c r="Q57" s="10"/>
    </row>
    <row r="58" spans="1:17" s="21" customFormat="1" ht="22.5" x14ac:dyDescent="0.2">
      <c r="A58" s="15" t="s">
        <v>254</v>
      </c>
      <c r="B58" s="15" t="s">
        <v>255</v>
      </c>
      <c r="C58" s="14" t="s">
        <v>19</v>
      </c>
      <c r="D58" s="13" t="s">
        <v>23</v>
      </c>
      <c r="E58" s="13" t="s">
        <v>53</v>
      </c>
      <c r="F58" s="13" t="s">
        <v>51</v>
      </c>
      <c r="G58" s="31">
        <v>15000000</v>
      </c>
      <c r="H58" s="16" t="s">
        <v>62</v>
      </c>
      <c r="I58" s="16" t="s">
        <v>186</v>
      </c>
      <c r="J58" s="16" t="s">
        <v>277</v>
      </c>
      <c r="K58" s="13" t="s">
        <v>175</v>
      </c>
      <c r="L58" s="13" t="s">
        <v>27</v>
      </c>
      <c r="M58" s="15" t="s">
        <v>284</v>
      </c>
      <c r="N58" s="17" t="s">
        <v>285</v>
      </c>
      <c r="O58" s="35" t="s">
        <v>58</v>
      </c>
      <c r="P58" s="15"/>
      <c r="Q58" s="10"/>
    </row>
    <row r="59" spans="1:17" s="21" customFormat="1" ht="112.5" x14ac:dyDescent="0.2">
      <c r="A59" s="15" t="s">
        <v>311</v>
      </c>
      <c r="B59" s="15" t="s">
        <v>312</v>
      </c>
      <c r="C59" s="14" t="s">
        <v>38</v>
      </c>
      <c r="D59" s="13" t="s">
        <v>18</v>
      </c>
      <c r="E59" s="13" t="s">
        <v>48</v>
      </c>
      <c r="F59" s="13" t="s">
        <v>51</v>
      </c>
      <c r="G59" s="31"/>
      <c r="H59" s="16" t="s">
        <v>186</v>
      </c>
      <c r="I59" s="16" t="s">
        <v>55</v>
      </c>
      <c r="J59" s="16" t="s">
        <v>69</v>
      </c>
      <c r="K59" s="13" t="s">
        <v>120</v>
      </c>
      <c r="L59" s="13" t="s">
        <v>27</v>
      </c>
      <c r="M59" s="15" t="s">
        <v>63</v>
      </c>
      <c r="N59" s="17" t="s">
        <v>121</v>
      </c>
      <c r="O59" s="35" t="s">
        <v>58</v>
      </c>
      <c r="P59" s="15" t="s">
        <v>122</v>
      </c>
      <c r="Q59" s="10"/>
    </row>
    <row r="60" spans="1:17" ht="33.75" x14ac:dyDescent="0.2">
      <c r="A60" s="15" t="s">
        <v>68</v>
      </c>
      <c r="B60" s="15" t="s">
        <v>94</v>
      </c>
      <c r="C60" s="14" t="s">
        <v>17</v>
      </c>
      <c r="D60" s="13" t="s">
        <v>18</v>
      </c>
      <c r="E60" s="13" t="s">
        <v>52</v>
      </c>
      <c r="F60" s="13" t="s">
        <v>51</v>
      </c>
      <c r="G60" s="60">
        <v>4500000</v>
      </c>
      <c r="H60" s="16" t="s">
        <v>62</v>
      </c>
      <c r="I60" s="16" t="s">
        <v>153</v>
      </c>
      <c r="J60" s="16" t="s">
        <v>194</v>
      </c>
      <c r="K60" s="13" t="s">
        <v>87</v>
      </c>
      <c r="L60" s="13" t="s">
        <v>27</v>
      </c>
      <c r="M60" s="15" t="s">
        <v>70</v>
      </c>
      <c r="N60" s="17" t="s">
        <v>88</v>
      </c>
      <c r="O60" s="35" t="s">
        <v>58</v>
      </c>
      <c r="P60" s="15"/>
    </row>
    <row r="61" spans="1:17" ht="67.5" x14ac:dyDescent="0.2">
      <c r="A61" s="15" t="s">
        <v>68</v>
      </c>
      <c r="B61" s="15" t="s">
        <v>123</v>
      </c>
      <c r="C61" s="14" t="s">
        <v>17</v>
      </c>
      <c r="D61" s="13" t="s">
        <v>18</v>
      </c>
      <c r="E61" s="13" t="s">
        <v>52</v>
      </c>
      <c r="F61" s="13" t="s">
        <v>51</v>
      </c>
      <c r="G61" s="31">
        <v>70000000</v>
      </c>
      <c r="H61" s="16" t="s">
        <v>62</v>
      </c>
      <c r="I61" s="16" t="s">
        <v>153</v>
      </c>
      <c r="J61" s="16" t="s">
        <v>194</v>
      </c>
      <c r="K61" s="13" t="s">
        <v>42</v>
      </c>
      <c r="L61" s="13" t="s">
        <v>27</v>
      </c>
      <c r="M61" s="15" t="s">
        <v>70</v>
      </c>
      <c r="N61" s="17" t="s">
        <v>85</v>
      </c>
      <c r="O61" s="35" t="s">
        <v>58</v>
      </c>
      <c r="P61" s="15" t="s">
        <v>134</v>
      </c>
    </row>
    <row r="62" spans="1:17" x14ac:dyDescent="0.2">
      <c r="A62" s="15" t="s">
        <v>313</v>
      </c>
      <c r="B62" s="15" t="s">
        <v>314</v>
      </c>
      <c r="C62" s="14" t="s">
        <v>17</v>
      </c>
      <c r="D62" s="13" t="s">
        <v>23</v>
      </c>
      <c r="E62" s="13" t="s">
        <v>48</v>
      </c>
      <c r="F62" s="13" t="s">
        <v>51</v>
      </c>
      <c r="G62" s="31">
        <v>1500000</v>
      </c>
      <c r="H62" s="16" t="s">
        <v>79</v>
      </c>
      <c r="I62" s="16" t="s">
        <v>60</v>
      </c>
      <c r="J62" s="16" t="s">
        <v>119</v>
      </c>
      <c r="K62" s="13"/>
      <c r="L62" s="13" t="s">
        <v>27</v>
      </c>
      <c r="M62" s="15" t="s">
        <v>329</v>
      </c>
      <c r="N62" s="17" t="s">
        <v>330</v>
      </c>
      <c r="O62" s="35" t="s">
        <v>58</v>
      </c>
      <c r="P62" s="15"/>
    </row>
    <row r="63" spans="1:17" s="21" customFormat="1" ht="22.5" x14ac:dyDescent="0.2">
      <c r="A63" s="15" t="s">
        <v>256</v>
      </c>
      <c r="B63" s="15" t="s">
        <v>257</v>
      </c>
      <c r="C63" s="14" t="s">
        <v>17</v>
      </c>
      <c r="D63" s="13" t="s">
        <v>18</v>
      </c>
      <c r="E63" s="13" t="s">
        <v>48</v>
      </c>
      <c r="F63" s="13" t="s">
        <v>51</v>
      </c>
      <c r="G63" s="31">
        <v>10000000</v>
      </c>
      <c r="H63" s="16" t="s">
        <v>60</v>
      </c>
      <c r="I63" s="16" t="s">
        <v>61</v>
      </c>
      <c r="J63" s="16" t="s">
        <v>286</v>
      </c>
      <c r="K63" s="13" t="s">
        <v>287</v>
      </c>
      <c r="L63" s="13" t="s">
        <v>27</v>
      </c>
      <c r="M63" s="15" t="s">
        <v>288</v>
      </c>
      <c r="N63" s="35"/>
      <c r="O63" s="35" t="s">
        <v>51</v>
      </c>
      <c r="P63" s="15" t="s">
        <v>289</v>
      </c>
      <c r="Q63" s="10"/>
    </row>
    <row r="64" spans="1:17" s="21" customFormat="1" ht="56.25" x14ac:dyDescent="0.2">
      <c r="A64" s="15" t="s">
        <v>373</v>
      </c>
      <c r="B64" s="15" t="s">
        <v>20</v>
      </c>
      <c r="C64" s="14" t="s">
        <v>131</v>
      </c>
      <c r="D64" s="13" t="s">
        <v>32</v>
      </c>
      <c r="E64" s="13"/>
      <c r="F64" s="13"/>
      <c r="G64" s="18" t="s">
        <v>376</v>
      </c>
      <c r="H64" s="16" t="s">
        <v>79</v>
      </c>
      <c r="I64" s="16" t="s">
        <v>299</v>
      </c>
      <c r="J64" s="16" t="s">
        <v>295</v>
      </c>
      <c r="K64" s="13" t="s">
        <v>377</v>
      </c>
      <c r="L64" s="13" t="s">
        <v>22</v>
      </c>
      <c r="M64" s="15" t="s">
        <v>205</v>
      </c>
      <c r="N64" s="17" t="s">
        <v>206</v>
      </c>
      <c r="O64" s="17" t="s">
        <v>58</v>
      </c>
      <c r="P64" s="15" t="s">
        <v>378</v>
      </c>
      <c r="Q64" s="10"/>
    </row>
    <row r="65" spans="1:17" s="21" customFormat="1" ht="45" x14ac:dyDescent="0.2">
      <c r="A65" s="15" t="s">
        <v>337</v>
      </c>
      <c r="B65" s="15" t="s">
        <v>338</v>
      </c>
      <c r="C65" s="14" t="s">
        <v>19</v>
      </c>
      <c r="D65" s="13" t="s">
        <v>18</v>
      </c>
      <c r="E65" s="13"/>
      <c r="F65" s="13"/>
      <c r="G65" s="18">
        <v>2200000</v>
      </c>
      <c r="H65" s="30" t="s">
        <v>66</v>
      </c>
      <c r="I65" s="16" t="s">
        <v>258</v>
      </c>
      <c r="J65" s="16" t="s">
        <v>61</v>
      </c>
      <c r="K65" s="14" t="s">
        <v>350</v>
      </c>
      <c r="L65" s="13" t="s">
        <v>21</v>
      </c>
      <c r="M65" s="15" t="s">
        <v>351</v>
      </c>
      <c r="N65" s="23" t="s">
        <v>352</v>
      </c>
      <c r="O65" s="23" t="s">
        <v>51</v>
      </c>
      <c r="P65" s="15" t="s">
        <v>353</v>
      </c>
      <c r="Q65" s="10"/>
    </row>
    <row r="66" spans="1:17" s="21" customFormat="1" x14ac:dyDescent="0.2">
      <c r="A66" s="15" t="s">
        <v>290</v>
      </c>
      <c r="B66" s="15" t="s">
        <v>20</v>
      </c>
      <c r="C66" s="14" t="s">
        <v>19</v>
      </c>
      <c r="D66" s="13" t="s">
        <v>18</v>
      </c>
      <c r="E66" s="13"/>
      <c r="F66" s="13"/>
      <c r="G66" s="18">
        <v>140000</v>
      </c>
      <c r="H66" s="16" t="s">
        <v>110</v>
      </c>
      <c r="I66" s="16" t="s">
        <v>115</v>
      </c>
      <c r="J66" s="16" t="s">
        <v>62</v>
      </c>
      <c r="K66" s="14" t="s">
        <v>292</v>
      </c>
      <c r="L66" s="13" t="s">
        <v>22</v>
      </c>
      <c r="M66" s="15" t="s">
        <v>293</v>
      </c>
      <c r="N66" s="23"/>
      <c r="O66" s="23"/>
      <c r="P66" s="15"/>
      <c r="Q66" s="10"/>
    </row>
    <row r="67" spans="1:17" s="21" customFormat="1" ht="45" x14ac:dyDescent="0.2">
      <c r="A67" s="15" t="s">
        <v>135</v>
      </c>
      <c r="B67" s="15" t="s">
        <v>20</v>
      </c>
      <c r="C67" s="14" t="s">
        <v>19</v>
      </c>
      <c r="D67" s="13" t="s">
        <v>18</v>
      </c>
      <c r="E67" s="13"/>
      <c r="F67" s="13"/>
      <c r="G67" s="18">
        <v>200000</v>
      </c>
      <c r="H67" s="30" t="s">
        <v>83</v>
      </c>
      <c r="I67" s="16" t="s">
        <v>64</v>
      </c>
      <c r="J67" s="16" t="s">
        <v>64</v>
      </c>
      <c r="K67" s="13" t="s">
        <v>29</v>
      </c>
      <c r="L67" s="13" t="s">
        <v>21</v>
      </c>
      <c r="M67" s="15" t="s">
        <v>139</v>
      </c>
      <c r="N67" s="17" t="s">
        <v>140</v>
      </c>
      <c r="O67" s="23" t="s">
        <v>58</v>
      </c>
      <c r="P67" s="15" t="s">
        <v>294</v>
      </c>
      <c r="Q67" s="10"/>
    </row>
    <row r="68" spans="1:17" s="21" customFormat="1" ht="22.5" x14ac:dyDescent="0.2">
      <c r="A68" s="15" t="s">
        <v>374</v>
      </c>
      <c r="B68" s="15" t="s">
        <v>20</v>
      </c>
      <c r="C68" s="14" t="s">
        <v>19</v>
      </c>
      <c r="D68" s="13" t="s">
        <v>18</v>
      </c>
      <c r="E68" s="13"/>
      <c r="F68" s="13"/>
      <c r="G68" s="18">
        <v>100000</v>
      </c>
      <c r="H68" s="16" t="s">
        <v>83</v>
      </c>
      <c r="I68" s="16" t="s">
        <v>66</v>
      </c>
      <c r="J68" s="16" t="s">
        <v>62</v>
      </c>
      <c r="K68" s="13" t="s">
        <v>379</v>
      </c>
      <c r="L68" s="13" t="s">
        <v>21</v>
      </c>
      <c r="M68" s="15" t="s">
        <v>139</v>
      </c>
      <c r="N68" s="17" t="s">
        <v>140</v>
      </c>
      <c r="O68" s="23" t="s">
        <v>58</v>
      </c>
      <c r="P68" s="15"/>
      <c r="Q68" s="10"/>
    </row>
    <row r="69" spans="1:17" s="21" customFormat="1" ht="56.25" x14ac:dyDescent="0.2">
      <c r="A69" s="28" t="s">
        <v>402</v>
      </c>
      <c r="B69" s="28" t="s">
        <v>403</v>
      </c>
      <c r="C69" s="29" t="s">
        <v>131</v>
      </c>
      <c r="D69" s="27" t="s">
        <v>32</v>
      </c>
      <c r="E69" s="13"/>
      <c r="F69" s="13"/>
      <c r="G69" s="52">
        <v>200000</v>
      </c>
      <c r="H69" s="30" t="s">
        <v>258</v>
      </c>
      <c r="I69" s="30" t="s">
        <v>60</v>
      </c>
      <c r="J69" s="30" t="s">
        <v>61</v>
      </c>
      <c r="K69" s="29" t="s">
        <v>408</v>
      </c>
      <c r="L69" s="27" t="s">
        <v>21</v>
      </c>
      <c r="M69" s="28" t="s">
        <v>139</v>
      </c>
      <c r="N69" s="46" t="s">
        <v>140</v>
      </c>
      <c r="O69" s="53" t="s">
        <v>58</v>
      </c>
      <c r="P69" s="28" t="s">
        <v>409</v>
      </c>
      <c r="Q69" s="10"/>
    </row>
    <row r="70" spans="1:17" ht="22.5" x14ac:dyDescent="0.2">
      <c r="A70" s="15" t="s">
        <v>196</v>
      </c>
      <c r="B70" s="15" t="s">
        <v>20</v>
      </c>
      <c r="C70" s="14" t="s">
        <v>131</v>
      </c>
      <c r="D70" s="13" t="s">
        <v>18</v>
      </c>
      <c r="E70" s="13"/>
      <c r="F70" s="13"/>
      <c r="G70" s="24">
        <v>150000</v>
      </c>
      <c r="H70" s="16" t="s">
        <v>83</v>
      </c>
      <c r="I70" s="16" t="s">
        <v>66</v>
      </c>
      <c r="J70" s="16" t="s">
        <v>340</v>
      </c>
      <c r="K70" s="13" t="s">
        <v>209</v>
      </c>
      <c r="L70" s="13" t="s">
        <v>21</v>
      </c>
      <c r="M70" s="15" t="s">
        <v>161</v>
      </c>
      <c r="N70" s="17" t="s">
        <v>162</v>
      </c>
      <c r="O70" s="17" t="s">
        <v>51</v>
      </c>
      <c r="P70" s="15" t="s">
        <v>208</v>
      </c>
    </row>
    <row r="71" spans="1:17" ht="22.5" x14ac:dyDescent="0.2">
      <c r="A71" s="15" t="s">
        <v>197</v>
      </c>
      <c r="B71" s="15" t="s">
        <v>20</v>
      </c>
      <c r="C71" s="14" t="s">
        <v>198</v>
      </c>
      <c r="D71" s="13" t="s">
        <v>18</v>
      </c>
      <c r="E71" s="13"/>
      <c r="F71" s="13"/>
      <c r="G71" s="24">
        <v>4000000</v>
      </c>
      <c r="H71" s="16" t="s">
        <v>110</v>
      </c>
      <c r="I71" s="16" t="s">
        <v>115</v>
      </c>
      <c r="J71" s="16" t="s">
        <v>132</v>
      </c>
      <c r="K71" s="13" t="s">
        <v>210</v>
      </c>
      <c r="L71" s="13" t="s">
        <v>22</v>
      </c>
      <c r="M71" s="15" t="s">
        <v>211</v>
      </c>
      <c r="N71" s="17" t="s">
        <v>212</v>
      </c>
      <c r="O71" s="17" t="s">
        <v>58</v>
      </c>
      <c r="P71" s="15" t="s">
        <v>213</v>
      </c>
    </row>
    <row r="72" spans="1:17" x14ac:dyDescent="0.2">
      <c r="A72" s="28" t="s">
        <v>404</v>
      </c>
      <c r="B72" s="28" t="s">
        <v>405</v>
      </c>
      <c r="C72" s="29" t="s">
        <v>19</v>
      </c>
      <c r="D72" s="27" t="s">
        <v>23</v>
      </c>
      <c r="E72" s="13"/>
      <c r="F72" s="13"/>
      <c r="G72" s="52">
        <v>500000</v>
      </c>
      <c r="H72" s="30" t="s">
        <v>83</v>
      </c>
      <c r="I72" s="30" t="s">
        <v>258</v>
      </c>
      <c r="J72" s="30" t="s">
        <v>61</v>
      </c>
      <c r="K72" s="29" t="s">
        <v>171</v>
      </c>
      <c r="L72" s="27" t="s">
        <v>410</v>
      </c>
      <c r="M72" s="28" t="s">
        <v>172</v>
      </c>
      <c r="N72" s="53" t="s">
        <v>411</v>
      </c>
      <c r="O72" s="53"/>
      <c r="P72" s="28"/>
    </row>
    <row r="73" spans="1:17" x14ac:dyDescent="0.2">
      <c r="A73" s="28" t="s">
        <v>406</v>
      </c>
      <c r="B73" s="28" t="s">
        <v>405</v>
      </c>
      <c r="C73" s="29" t="s">
        <v>19</v>
      </c>
      <c r="D73" s="27" t="s">
        <v>23</v>
      </c>
      <c r="E73" s="13"/>
      <c r="F73" s="13"/>
      <c r="G73" s="52">
        <v>500000</v>
      </c>
      <c r="H73" s="30" t="s">
        <v>83</v>
      </c>
      <c r="I73" s="30" t="s">
        <v>258</v>
      </c>
      <c r="J73" s="30" t="s">
        <v>61</v>
      </c>
      <c r="K73" s="29" t="s">
        <v>171</v>
      </c>
      <c r="L73" s="27" t="s">
        <v>410</v>
      </c>
      <c r="M73" s="28" t="s">
        <v>172</v>
      </c>
      <c r="N73" s="53" t="s">
        <v>411</v>
      </c>
      <c r="O73" s="53"/>
      <c r="P73" s="28"/>
    </row>
    <row r="74" spans="1:17" ht="22.5" x14ac:dyDescent="0.2">
      <c r="A74" s="15" t="s">
        <v>199</v>
      </c>
      <c r="B74" s="15" t="s">
        <v>20</v>
      </c>
      <c r="C74" s="14" t="s">
        <v>19</v>
      </c>
      <c r="D74" s="13" t="s">
        <v>18</v>
      </c>
      <c r="E74" s="13"/>
      <c r="F74" s="13"/>
      <c r="G74" s="18">
        <v>1000000</v>
      </c>
      <c r="H74" s="16" t="s">
        <v>110</v>
      </c>
      <c r="I74" s="16" t="s">
        <v>79</v>
      </c>
      <c r="J74" s="16" t="s">
        <v>61</v>
      </c>
      <c r="K74" s="13" t="s">
        <v>214</v>
      </c>
      <c r="L74" s="13" t="s">
        <v>22</v>
      </c>
      <c r="M74" s="15" t="s">
        <v>215</v>
      </c>
      <c r="N74" s="23" t="s">
        <v>216</v>
      </c>
      <c r="O74" s="23" t="s">
        <v>58</v>
      </c>
      <c r="P74" s="15"/>
    </row>
    <row r="75" spans="1:17" ht="22.5" x14ac:dyDescent="0.2">
      <c r="A75" s="15" t="s">
        <v>331</v>
      </c>
      <c r="B75" s="15" t="s">
        <v>20</v>
      </c>
      <c r="C75" s="14" t="s">
        <v>19</v>
      </c>
      <c r="D75" s="13" t="s">
        <v>18</v>
      </c>
      <c r="E75" s="13"/>
      <c r="F75" s="13"/>
      <c r="G75" s="18">
        <v>400000</v>
      </c>
      <c r="H75" s="16" t="s">
        <v>79</v>
      </c>
      <c r="I75" s="16" t="s">
        <v>66</v>
      </c>
      <c r="J75" s="16" t="s">
        <v>65</v>
      </c>
      <c r="K75" s="14" t="s">
        <v>214</v>
      </c>
      <c r="L75" s="13" t="s">
        <v>22</v>
      </c>
      <c r="M75" s="15" t="s">
        <v>215</v>
      </c>
      <c r="N75" s="23" t="s">
        <v>216</v>
      </c>
      <c r="O75" s="23" t="s">
        <v>58</v>
      </c>
      <c r="P75" s="15"/>
    </row>
    <row r="76" spans="1:17" ht="33.75" x14ac:dyDescent="0.2">
      <c r="A76" s="15" t="s">
        <v>200</v>
      </c>
      <c r="B76" s="15" t="s">
        <v>20</v>
      </c>
      <c r="C76" s="14" t="s">
        <v>19</v>
      </c>
      <c r="D76" s="13" t="s">
        <v>18</v>
      </c>
      <c r="E76" s="13"/>
      <c r="F76" s="13"/>
      <c r="G76" s="18">
        <v>900000</v>
      </c>
      <c r="H76" s="16" t="s">
        <v>80</v>
      </c>
      <c r="I76" s="16" t="s">
        <v>115</v>
      </c>
      <c r="J76" s="16" t="s">
        <v>60</v>
      </c>
      <c r="K76" s="13" t="s">
        <v>217</v>
      </c>
      <c r="L76" s="13" t="s">
        <v>22</v>
      </c>
      <c r="M76" s="15" t="s">
        <v>215</v>
      </c>
      <c r="N76" s="23" t="s">
        <v>216</v>
      </c>
      <c r="O76" s="23" t="s">
        <v>58</v>
      </c>
      <c r="P76" s="15"/>
    </row>
    <row r="77" spans="1:17" ht="22.5" x14ac:dyDescent="0.2">
      <c r="A77" s="15" t="s">
        <v>332</v>
      </c>
      <c r="B77" s="15" t="s">
        <v>138</v>
      </c>
      <c r="C77" s="14" t="s">
        <v>19</v>
      </c>
      <c r="D77" s="13" t="s">
        <v>18</v>
      </c>
      <c r="E77" s="13"/>
      <c r="F77" s="13"/>
      <c r="G77" s="18">
        <v>3300000</v>
      </c>
      <c r="H77" s="16" t="s">
        <v>83</v>
      </c>
      <c r="I77" s="16" t="s">
        <v>60</v>
      </c>
      <c r="J77" s="16" t="s">
        <v>132</v>
      </c>
      <c r="K77" s="14" t="s">
        <v>341</v>
      </c>
      <c r="L77" s="13" t="s">
        <v>22</v>
      </c>
      <c r="M77" s="15" t="s">
        <v>215</v>
      </c>
      <c r="N77" s="23" t="s">
        <v>216</v>
      </c>
      <c r="O77" s="23" t="s">
        <v>58</v>
      </c>
      <c r="P77" s="15"/>
    </row>
    <row r="78" spans="1:17" ht="22.5" x14ac:dyDescent="0.2">
      <c r="A78" s="15" t="s">
        <v>227</v>
      </c>
      <c r="B78" s="15" t="s">
        <v>20</v>
      </c>
      <c r="C78" s="14" t="s">
        <v>19</v>
      </c>
      <c r="D78" s="13" t="s">
        <v>18</v>
      </c>
      <c r="E78" s="13"/>
      <c r="F78" s="13"/>
      <c r="G78" s="18">
        <v>500000</v>
      </c>
      <c r="H78" s="16" t="s">
        <v>79</v>
      </c>
      <c r="I78" s="16" t="s">
        <v>66</v>
      </c>
      <c r="J78" s="16" t="s">
        <v>62</v>
      </c>
      <c r="K78" s="14" t="s">
        <v>230</v>
      </c>
      <c r="L78" s="13" t="s">
        <v>21</v>
      </c>
      <c r="M78" s="15" t="s">
        <v>173</v>
      </c>
      <c r="N78" s="23" t="s">
        <v>174</v>
      </c>
      <c r="O78" s="23" t="s">
        <v>58</v>
      </c>
      <c r="P78" s="15" t="s">
        <v>231</v>
      </c>
    </row>
    <row r="79" spans="1:17" ht="45" x14ac:dyDescent="0.2">
      <c r="A79" s="15" t="s">
        <v>228</v>
      </c>
      <c r="B79" s="15" t="s">
        <v>20</v>
      </c>
      <c r="C79" s="14" t="s">
        <v>19</v>
      </c>
      <c r="D79" s="13" t="s">
        <v>18</v>
      </c>
      <c r="E79" s="13"/>
      <c r="F79" s="13"/>
      <c r="G79" s="18">
        <v>3000000</v>
      </c>
      <c r="H79" s="16" t="s">
        <v>64</v>
      </c>
      <c r="I79" s="16" t="s">
        <v>232</v>
      </c>
      <c r="J79" s="16" t="s">
        <v>232</v>
      </c>
      <c r="K79" s="14" t="s">
        <v>233</v>
      </c>
      <c r="L79" s="13" t="s">
        <v>21</v>
      </c>
      <c r="M79" s="15" t="s">
        <v>173</v>
      </c>
      <c r="N79" s="23" t="s">
        <v>174</v>
      </c>
      <c r="O79" s="23" t="s">
        <v>58</v>
      </c>
      <c r="P79" s="15" t="s">
        <v>234</v>
      </c>
    </row>
    <row r="80" spans="1:17" ht="22.5" x14ac:dyDescent="0.2">
      <c r="A80" s="15" t="s">
        <v>291</v>
      </c>
      <c r="B80" s="15" t="s">
        <v>138</v>
      </c>
      <c r="C80" s="14" t="s">
        <v>19</v>
      </c>
      <c r="D80" s="13" t="s">
        <v>23</v>
      </c>
      <c r="E80" s="13"/>
      <c r="F80" s="13"/>
      <c r="G80" s="18">
        <v>300000</v>
      </c>
      <c r="H80" s="16" t="s">
        <v>79</v>
      </c>
      <c r="I80" s="16" t="s">
        <v>66</v>
      </c>
      <c r="J80" s="16" t="s">
        <v>153</v>
      </c>
      <c r="K80" s="14" t="s">
        <v>264</v>
      </c>
      <c r="L80" s="13" t="s">
        <v>22</v>
      </c>
      <c r="M80" s="15" t="s">
        <v>296</v>
      </c>
      <c r="N80" s="23" t="s">
        <v>297</v>
      </c>
      <c r="O80" s="23" t="s">
        <v>51</v>
      </c>
      <c r="P80" s="15"/>
    </row>
    <row r="81" spans="1:16" ht="22.5" x14ac:dyDescent="0.2">
      <c r="A81" s="15" t="s">
        <v>375</v>
      </c>
      <c r="B81" s="15" t="s">
        <v>138</v>
      </c>
      <c r="C81" s="14" t="s">
        <v>19</v>
      </c>
      <c r="D81" s="13" t="s">
        <v>23</v>
      </c>
      <c r="E81" s="13"/>
      <c r="F81" s="13"/>
      <c r="G81" s="18">
        <v>600000</v>
      </c>
      <c r="H81" s="16" t="s">
        <v>83</v>
      </c>
      <c r="I81" s="16" t="s">
        <v>66</v>
      </c>
      <c r="J81" s="16" t="s">
        <v>86</v>
      </c>
      <c r="K81" s="14" t="s">
        <v>380</v>
      </c>
      <c r="L81" s="13" t="s">
        <v>22</v>
      </c>
      <c r="M81" s="15" t="s">
        <v>296</v>
      </c>
      <c r="N81" s="23" t="s">
        <v>297</v>
      </c>
      <c r="O81" s="23" t="s">
        <v>51</v>
      </c>
      <c r="P81" s="15"/>
    </row>
    <row r="82" spans="1:16" ht="33.75" x14ac:dyDescent="0.2">
      <c r="A82" s="28" t="s">
        <v>407</v>
      </c>
      <c r="B82" s="28" t="s">
        <v>138</v>
      </c>
      <c r="C82" s="29" t="s">
        <v>19</v>
      </c>
      <c r="D82" s="27" t="s">
        <v>18</v>
      </c>
      <c r="E82" s="27"/>
      <c r="F82" s="27"/>
      <c r="G82" s="52">
        <v>4100000</v>
      </c>
      <c r="H82" s="30" t="s">
        <v>235</v>
      </c>
      <c r="I82" s="30" t="s">
        <v>235</v>
      </c>
      <c r="J82" s="30" t="s">
        <v>412</v>
      </c>
      <c r="K82" s="29" t="s">
        <v>413</v>
      </c>
      <c r="L82" s="27" t="s">
        <v>21</v>
      </c>
      <c r="M82" s="28" t="s">
        <v>141</v>
      </c>
      <c r="N82" s="53" t="s">
        <v>142</v>
      </c>
      <c r="O82" s="53" t="s">
        <v>58</v>
      </c>
      <c r="P82" s="28" t="s">
        <v>414</v>
      </c>
    </row>
    <row r="83" spans="1:16" x14ac:dyDescent="0.2">
      <c r="A83" s="15" t="s">
        <v>201</v>
      </c>
      <c r="B83" s="15" t="s">
        <v>20</v>
      </c>
      <c r="C83" s="14" t="s">
        <v>131</v>
      </c>
      <c r="D83" s="13" t="s">
        <v>18</v>
      </c>
      <c r="E83" s="13"/>
      <c r="F83" s="13"/>
      <c r="G83" s="24">
        <v>2300000</v>
      </c>
      <c r="H83" s="16" t="s">
        <v>83</v>
      </c>
      <c r="I83" s="16" t="s">
        <v>73</v>
      </c>
      <c r="J83" s="16" t="s">
        <v>119</v>
      </c>
      <c r="K83" s="13" t="s">
        <v>218</v>
      </c>
      <c r="L83" s="13" t="s">
        <v>21</v>
      </c>
      <c r="M83" s="15" t="s">
        <v>36</v>
      </c>
      <c r="N83" s="17" t="s">
        <v>71</v>
      </c>
      <c r="O83" s="17" t="s">
        <v>58</v>
      </c>
      <c r="P83" s="15" t="s">
        <v>219</v>
      </c>
    </row>
    <row r="84" spans="1:16" ht="33.75" x14ac:dyDescent="0.2">
      <c r="A84" s="15" t="s">
        <v>89</v>
      </c>
      <c r="B84" s="15" t="s">
        <v>20</v>
      </c>
      <c r="C84" s="14" t="s">
        <v>38</v>
      </c>
      <c r="D84" s="13" t="s">
        <v>18</v>
      </c>
      <c r="E84" s="13"/>
      <c r="F84" s="13"/>
      <c r="G84" s="24">
        <v>2000000</v>
      </c>
      <c r="H84" s="16" t="s">
        <v>73</v>
      </c>
      <c r="I84" s="16" t="s">
        <v>60</v>
      </c>
      <c r="J84" s="16" t="s">
        <v>86</v>
      </c>
      <c r="K84" s="13" t="s">
        <v>90</v>
      </c>
      <c r="L84" s="13" t="s">
        <v>21</v>
      </c>
      <c r="M84" s="15" t="s">
        <v>91</v>
      </c>
      <c r="N84" s="17" t="s">
        <v>92</v>
      </c>
      <c r="O84" s="17" t="s">
        <v>51</v>
      </c>
      <c r="P84" s="15" t="s">
        <v>93</v>
      </c>
    </row>
    <row r="85" spans="1:16" ht="22.5" x14ac:dyDescent="0.2">
      <c r="A85" s="15" t="s">
        <v>202</v>
      </c>
      <c r="B85" s="15" t="s">
        <v>203</v>
      </c>
      <c r="C85" s="14" t="s">
        <v>195</v>
      </c>
      <c r="D85" s="13" t="s">
        <v>18</v>
      </c>
      <c r="E85" s="13"/>
      <c r="F85" s="13"/>
      <c r="G85" s="18">
        <v>2600000</v>
      </c>
      <c r="H85" s="16" t="s">
        <v>110</v>
      </c>
      <c r="I85" s="16" t="s">
        <v>115</v>
      </c>
      <c r="J85" s="16" t="s">
        <v>65</v>
      </c>
      <c r="K85" s="13" t="s">
        <v>220</v>
      </c>
      <c r="L85" s="13" t="s">
        <v>22</v>
      </c>
      <c r="M85" s="15" t="s">
        <v>221</v>
      </c>
      <c r="N85" s="23"/>
      <c r="O85" s="23" t="s">
        <v>58</v>
      </c>
      <c r="P85" s="15" t="s">
        <v>222</v>
      </c>
    </row>
    <row r="86" spans="1:16" ht="22.5" x14ac:dyDescent="0.2">
      <c r="A86" s="15" t="s">
        <v>336</v>
      </c>
      <c r="B86" s="15" t="s">
        <v>20</v>
      </c>
      <c r="C86" s="14" t="s">
        <v>195</v>
      </c>
      <c r="D86" s="13" t="s">
        <v>23</v>
      </c>
      <c r="E86" s="13"/>
      <c r="F86" s="13"/>
      <c r="G86" s="18"/>
      <c r="H86" s="16" t="s">
        <v>115</v>
      </c>
      <c r="I86" s="16" t="s">
        <v>298</v>
      </c>
      <c r="J86" s="16" t="s">
        <v>132</v>
      </c>
      <c r="K86" s="14" t="s">
        <v>347</v>
      </c>
      <c r="L86" s="13" t="s">
        <v>22</v>
      </c>
      <c r="M86" s="15" t="s">
        <v>221</v>
      </c>
      <c r="N86" s="23" t="s">
        <v>345</v>
      </c>
      <c r="O86" s="23" t="s">
        <v>58</v>
      </c>
      <c r="P86" s="15" t="s">
        <v>349</v>
      </c>
    </row>
    <row r="87" spans="1:16" ht="22.5" x14ac:dyDescent="0.2">
      <c r="A87" s="15" t="s">
        <v>334</v>
      </c>
      <c r="B87" s="15" t="s">
        <v>20</v>
      </c>
      <c r="C87" s="14" t="s">
        <v>195</v>
      </c>
      <c r="D87" s="13" t="s">
        <v>18</v>
      </c>
      <c r="E87" s="13"/>
      <c r="F87" s="13"/>
      <c r="G87" s="18"/>
      <c r="H87" s="16" t="s">
        <v>115</v>
      </c>
      <c r="I87" s="16" t="s">
        <v>299</v>
      </c>
      <c r="J87" s="16" t="s">
        <v>61</v>
      </c>
      <c r="K87" s="14" t="s">
        <v>220</v>
      </c>
      <c r="L87" s="13" t="s">
        <v>22</v>
      </c>
      <c r="M87" s="15" t="s">
        <v>221</v>
      </c>
      <c r="N87" s="23" t="s">
        <v>345</v>
      </c>
      <c r="O87" s="23" t="s">
        <v>58</v>
      </c>
      <c r="P87" s="15" t="s">
        <v>346</v>
      </c>
    </row>
    <row r="88" spans="1:16" x14ac:dyDescent="0.2">
      <c r="A88" s="15" t="s">
        <v>335</v>
      </c>
      <c r="B88" s="15" t="s">
        <v>20</v>
      </c>
      <c r="C88" s="14" t="s">
        <v>195</v>
      </c>
      <c r="D88" s="13" t="s">
        <v>18</v>
      </c>
      <c r="E88" s="27"/>
      <c r="F88" s="27"/>
      <c r="G88" s="18"/>
      <c r="H88" s="16" t="s">
        <v>115</v>
      </c>
      <c r="I88" s="16" t="s">
        <v>299</v>
      </c>
      <c r="J88" s="16" t="s">
        <v>61</v>
      </c>
      <c r="K88" s="14" t="s">
        <v>347</v>
      </c>
      <c r="L88" s="13" t="s">
        <v>22</v>
      </c>
      <c r="M88" s="15" t="s">
        <v>221</v>
      </c>
      <c r="N88" s="23" t="s">
        <v>345</v>
      </c>
      <c r="O88" s="23" t="s">
        <v>58</v>
      </c>
      <c r="P88" s="15" t="s">
        <v>348</v>
      </c>
    </row>
    <row r="89" spans="1:16" ht="22.5" x14ac:dyDescent="0.2">
      <c r="A89" s="15" t="s">
        <v>204</v>
      </c>
      <c r="B89" s="15" t="s">
        <v>20</v>
      </c>
      <c r="C89" s="14" t="s">
        <v>198</v>
      </c>
      <c r="D89" s="13" t="s">
        <v>18</v>
      </c>
      <c r="E89" s="13"/>
      <c r="F89" s="13"/>
      <c r="G89" s="24">
        <v>4800000</v>
      </c>
      <c r="H89" s="16" t="s">
        <v>110</v>
      </c>
      <c r="I89" s="16" t="s">
        <v>115</v>
      </c>
      <c r="J89" s="16" t="s">
        <v>132</v>
      </c>
      <c r="K89" s="13" t="s">
        <v>223</v>
      </c>
      <c r="L89" s="13" t="s">
        <v>22</v>
      </c>
      <c r="M89" s="15" t="s">
        <v>224</v>
      </c>
      <c r="N89" s="17" t="s">
        <v>225</v>
      </c>
      <c r="O89" s="17" t="s">
        <v>58</v>
      </c>
      <c r="P89" s="15" t="s">
        <v>226</v>
      </c>
    </row>
    <row r="90" spans="1:16" ht="45" x14ac:dyDescent="0.2">
      <c r="A90" s="15" t="s">
        <v>170</v>
      </c>
      <c r="B90" s="15" t="s">
        <v>20</v>
      </c>
      <c r="C90" s="14" t="s">
        <v>19</v>
      </c>
      <c r="D90" s="13" t="s">
        <v>18</v>
      </c>
      <c r="E90" s="50"/>
      <c r="F90" s="50"/>
      <c r="G90" s="24">
        <v>950000</v>
      </c>
      <c r="H90" s="30" t="s">
        <v>83</v>
      </c>
      <c r="I90" s="30" t="s">
        <v>66</v>
      </c>
      <c r="J90" s="16" t="s">
        <v>61</v>
      </c>
      <c r="K90" s="13" t="s">
        <v>178</v>
      </c>
      <c r="L90" s="13" t="s">
        <v>21</v>
      </c>
      <c r="M90" s="15" t="s">
        <v>176</v>
      </c>
      <c r="N90" s="17" t="s">
        <v>177</v>
      </c>
      <c r="O90" s="17" t="s">
        <v>58</v>
      </c>
      <c r="P90" s="15" t="s">
        <v>179</v>
      </c>
    </row>
    <row r="91" spans="1:16" ht="45" x14ac:dyDescent="0.2">
      <c r="A91" s="15" t="s">
        <v>339</v>
      </c>
      <c r="B91" s="15" t="s">
        <v>138</v>
      </c>
      <c r="C91" s="14" t="s">
        <v>19</v>
      </c>
      <c r="D91" s="13" t="s">
        <v>18</v>
      </c>
      <c r="E91" s="50"/>
      <c r="F91" s="50"/>
      <c r="G91" s="18">
        <v>1600000</v>
      </c>
      <c r="H91" s="16" t="s">
        <v>79</v>
      </c>
      <c r="I91" s="16" t="s">
        <v>66</v>
      </c>
      <c r="J91" s="16" t="s">
        <v>354</v>
      </c>
      <c r="K91" s="14" t="s">
        <v>355</v>
      </c>
      <c r="L91" s="13" t="s">
        <v>22</v>
      </c>
      <c r="M91" s="15" t="s">
        <v>356</v>
      </c>
      <c r="N91" s="23" t="s">
        <v>357</v>
      </c>
      <c r="O91" s="23" t="s">
        <v>58</v>
      </c>
      <c r="P91" s="15" t="s">
        <v>353</v>
      </c>
    </row>
    <row r="92" spans="1:16" ht="22.5" x14ac:dyDescent="0.2">
      <c r="A92" s="15" t="s">
        <v>333</v>
      </c>
      <c r="B92" s="15" t="s">
        <v>20</v>
      </c>
      <c r="C92" s="14" t="s">
        <v>19</v>
      </c>
      <c r="D92" s="13" t="s">
        <v>32</v>
      </c>
      <c r="E92" s="50"/>
      <c r="F92" s="50"/>
      <c r="G92" s="18">
        <v>130000</v>
      </c>
      <c r="H92" s="16" t="s">
        <v>83</v>
      </c>
      <c r="I92" s="16" t="s">
        <v>66</v>
      </c>
      <c r="J92" s="16" t="s">
        <v>61</v>
      </c>
      <c r="K92" s="14" t="s">
        <v>178</v>
      </c>
      <c r="L92" s="13" t="s">
        <v>21</v>
      </c>
      <c r="M92" s="15" t="s">
        <v>342</v>
      </c>
      <c r="N92" s="23" t="s">
        <v>343</v>
      </c>
      <c r="O92" s="23" t="s">
        <v>58</v>
      </c>
      <c r="P92" s="15" t="s">
        <v>344</v>
      </c>
    </row>
    <row r="93" spans="1:16" x14ac:dyDescent="0.2">
      <c r="A93" s="43" t="s">
        <v>9</v>
      </c>
      <c r="C93" s="2">
        <f>SUBTOTAL(103,Taulukko2[Väylä-muoto])</f>
        <v>86</v>
      </c>
      <c r="G93" s="11">
        <f>SUBTOTAL(109,Taulukko2[Kustannus-arvio, € (ilman alv:a)])</f>
        <v>782815000</v>
      </c>
      <c r="O93" s="2"/>
      <c r="P93" s="2"/>
    </row>
  </sheetData>
  <dataValidations count="4">
    <dataValidation type="list" allowBlank="1" showInputMessage="1" showErrorMessage="1" error="Valitse luettelosta" prompt="Valitse luettelosta" sqref="E7:E89" xr:uid="{BE7178F2-7F14-4F2D-BCB0-BE6FF564E114}">
      <formula1>"Perus,Vaativa,Erittäin vaativa"</formula1>
    </dataValidation>
    <dataValidation type="list" allowBlank="1" showInputMessage="1" showErrorMessage="1" error="Valitse luettelosta" prompt="Valitse luettelosta" sqref="F7:F89 O7:O11 O13:O92" xr:uid="{00000000-0002-0000-0000-000003000000}">
      <formula1>"Kyllä,Ei"</formula1>
    </dataValidation>
    <dataValidation type="list" allowBlank="1" showInputMessage="1" showErrorMessage="1" error="Valitse luettelosta" prompt="Valitse luettelosta" sqref="D7:D63" xr:uid="{3A684BEA-9CF7-4A0D-888F-F7E0B647187B}">
      <formula1>"KU,ST,Allianssi,PPP"</formula1>
    </dataValidation>
    <dataValidation type="list" allowBlank="1" showInputMessage="1" showErrorMessage="1" error="Valitse luettelosta" prompt="Valitse luettelosta" sqref="C7:C63" xr:uid="{7A601F15-7DEC-4FA2-834D-83551A943424}">
      <formula1>"Rata,Tie,Vesi"</formula1>
    </dataValidation>
  </dataValidations>
  <hyperlinks>
    <hyperlink ref="E5" r:id="rId1" xr:uid="{D82A1E62-D18C-40D6-9716-A0A3F3FB173E}"/>
  </hyperlinks>
  <pageMargins left="0.25" right="0.25" top="0.75" bottom="0.75" header="0.3" footer="0.3"/>
  <pageSetup paperSize="9" scale="47" fitToHeight="0" orientation="landscape" verticalDpi="96"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Laskentataulukot</vt:lpstr>
      </vt:variant>
      <vt:variant>
        <vt:i4>1</vt:i4>
      </vt:variant>
    </vt:vector>
  </HeadingPairs>
  <TitlesOfParts>
    <vt:vector size="1" baseType="lpstr">
      <vt:lpstr>Taul1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Asikainen Susanna</dc:creator>
  <cp:lastModifiedBy>Asikainen Susanna</cp:lastModifiedBy>
  <cp:lastPrinted>2025-03-12T08:32:35Z</cp:lastPrinted>
  <dcterms:created xsi:type="dcterms:W3CDTF">2012-01-02T12:53:54Z</dcterms:created>
  <dcterms:modified xsi:type="dcterms:W3CDTF">2025-05-14T06:51:15Z</dcterms:modified>
</cp:coreProperties>
</file>