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4\11\Julkaisu\"/>
    </mc:Choice>
  </mc:AlternateContent>
  <xr:revisionPtr revIDLastSave="0" documentId="8_{835036DE-616B-43CA-8CC0-CAF0C85682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1" l="1"/>
  <c r="G95" i="1"/>
</calcChain>
</file>

<file path=xl/sharedStrings.xml><?xml version="1.0" encoding="utf-8"?>
<sst xmlns="http://schemas.openxmlformats.org/spreadsheetml/2006/main" count="1190" uniqueCount="389">
  <si>
    <t>Päivitetty</t>
  </si>
  <si>
    <t>Hankintayksikkö</t>
  </si>
  <si>
    <t>Puhelin-numero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</si>
  <si>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</si>
  <si>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</si>
  <si>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</si>
  <si>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Väylä-muoto</t>
  </si>
  <si>
    <t>Punainen fontti</t>
  </si>
  <si>
    <t>= tiedot muuttuneet tai uusi hankinta</t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</si>
  <si>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</si>
  <si>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</si>
  <si>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</si>
  <si>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</si>
  <si>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</si>
  <si>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</si>
  <si>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 xml:space="preserve">Investointien toteutuksen hankintaohjelma </t>
  </si>
  <si>
    <t>Urakka-muoto</t>
  </si>
  <si>
    <t>Rata</t>
  </si>
  <si>
    <t>KU</t>
  </si>
  <si>
    <t>Tie</t>
  </si>
  <si>
    <t>Parantaminen</t>
  </si>
  <si>
    <t>Varsinais-Suomen ELY</t>
  </si>
  <si>
    <t>Kaakkois-Suomen ELY</t>
  </si>
  <si>
    <t>ST</t>
  </si>
  <si>
    <t>Hankinta alkaa
(vvvv/kk)</t>
  </si>
  <si>
    <t>Kustannus-arvio, € (ilman alv:a)</t>
  </si>
  <si>
    <t>Väylävirasto ja ELY L-vastuualue</t>
  </si>
  <si>
    <t>Väylävirasto</t>
  </si>
  <si>
    <t>Harri Sakki</t>
  </si>
  <si>
    <t>029 534 3211</t>
  </si>
  <si>
    <t>Aku Reini</t>
  </si>
  <si>
    <t>Lieto</t>
  </si>
  <si>
    <t>0295 022 190</t>
  </si>
  <si>
    <t>Mikko Heiskanen</t>
  </si>
  <si>
    <t>029 534 3808</t>
  </si>
  <si>
    <t xml:space="preserve">KU </t>
  </si>
  <si>
    <t>Jarmo Niskanen</t>
  </si>
  <si>
    <t>Riitta Parviainen</t>
  </si>
  <si>
    <t>TAPO Tampere-Pori tasoristeysten poistaminen</t>
  </si>
  <si>
    <t>029 534 3034</t>
  </si>
  <si>
    <t>Sami Palo</t>
  </si>
  <si>
    <t>Tampere-Jyväskylä-radan parantaminen, 1.vaihe</t>
  </si>
  <si>
    <t>Parainen</t>
  </si>
  <si>
    <t>2024/09</t>
  </si>
  <si>
    <t>Harjavalta</t>
  </si>
  <si>
    <t>2024/12</t>
  </si>
  <si>
    <t>Vesi</t>
  </si>
  <si>
    <t>Helsinki-Riihimäki kapasiteetin lisääminen 2. vaihe</t>
  </si>
  <si>
    <t>Kytömaan tavararaiteen rakentaminen</t>
  </si>
  <si>
    <t>2024/03</t>
  </si>
  <si>
    <t>2024/08</t>
  </si>
  <si>
    <t>2024/10</t>
  </si>
  <si>
    <t>Nakkila</t>
  </si>
  <si>
    <t>Espoo</t>
  </si>
  <si>
    <t>Juhan Tyrväinen</t>
  </si>
  <si>
    <t>029 534 3891</t>
  </si>
  <si>
    <t xml:space="preserve">Parantaminen </t>
  </si>
  <si>
    <t>Kiuruvesi</t>
  </si>
  <si>
    <t>TAPO Merstolan aks RU</t>
  </si>
  <si>
    <t>Urakka-luokka (Perus/Vaativa/
Erittäin vaativa)</t>
  </si>
  <si>
    <t>Sisääntulo-urakka (Kyllä/Ei)</t>
  </si>
  <si>
    <t>Perus</t>
  </si>
  <si>
    <t>2024/11</t>
  </si>
  <si>
    <t>Tampere</t>
  </si>
  <si>
    <t>Mestari-kisällimalli käytössä (Kyllä/Ei)</t>
  </si>
  <si>
    <t>Ei</t>
  </si>
  <si>
    <t>Erittäin vaativa</t>
  </si>
  <si>
    <t>Vaativa</t>
  </si>
  <si>
    <t>2026/04</t>
  </si>
  <si>
    <t>2026/08</t>
  </si>
  <si>
    <t>2027/09</t>
  </si>
  <si>
    <t>Kerava, Tuusula</t>
  </si>
  <si>
    <t>Kyllä</t>
  </si>
  <si>
    <t>TAPO Masiantie aks RU</t>
  </si>
  <si>
    <t>2025/09</t>
  </si>
  <si>
    <t>2024/04</t>
  </si>
  <si>
    <t>2025/11</t>
  </si>
  <si>
    <t>2025/10</t>
  </si>
  <si>
    <t>Seppo Paukkeri</t>
  </si>
  <si>
    <t>2025</t>
  </si>
  <si>
    <t>2025/12</t>
  </si>
  <si>
    <t>Rovaniemi</t>
  </si>
  <si>
    <t>2025/06</t>
  </si>
  <si>
    <t>Pori-Mäntyluoto-Tahkoluoto perusparannus</t>
  </si>
  <si>
    <t>Espoon kaupunkirata</t>
  </si>
  <si>
    <t>2026/06</t>
  </si>
  <si>
    <t>2027/12</t>
  </si>
  <si>
    <t>Tommi Rosenvall</t>
  </si>
  <si>
    <t>050 350 9023</t>
  </si>
  <si>
    <t>Oulu-Laurila perusparannus</t>
  </si>
  <si>
    <t>2025/08</t>
  </si>
  <si>
    <t>Kirkkonummi</t>
  </si>
  <si>
    <t>Mustanlahden aks peruskorjaus</t>
  </si>
  <si>
    <t>Pajuluoman kunnostus</t>
  </si>
  <si>
    <t>Pohjois-Pohjanmaa</t>
  </si>
  <si>
    <t>0295343893</t>
  </si>
  <si>
    <t>Maija Lavapuro</t>
  </si>
  <si>
    <t>029 534 3382</t>
  </si>
  <si>
    <t>2025/04</t>
  </si>
  <si>
    <t>Seinäjoki</t>
  </si>
  <si>
    <t>Yhteishanke Senaatin kanssa</t>
  </si>
  <si>
    <t>2025/01</t>
  </si>
  <si>
    <t>Urakka sisältää Mustanlahden aks peruskorjauksen (eritystyöt ja betonirakenteiden uusiminen/kunnostaminen).</t>
  </si>
  <si>
    <t>TAPO Suutarinmäentien aks RU</t>
  </si>
  <si>
    <t>2025/05</t>
  </si>
  <si>
    <t>Jyväskylän ratapiha</t>
  </si>
  <si>
    <t>0295 534 3382</t>
  </si>
  <si>
    <t>0295 34 3830</t>
  </si>
  <si>
    <t>2026/05</t>
  </si>
  <si>
    <t>Espoo, Kauniainen</t>
  </si>
  <si>
    <t>029 534 3830</t>
  </si>
  <si>
    <t>OULA Lehmisuon aks siltaurakka</t>
  </si>
  <si>
    <t>VARELY Järvi-Suomen lauttaväylien kunnostusruoppaukset</t>
  </si>
  <si>
    <t>Vuoksen vesistö</t>
  </si>
  <si>
    <t>Tapani Jaakkola</t>
  </si>
  <si>
    <t>0295 022 808</t>
  </si>
  <si>
    <t>Maantielauttaväylien kunnossapitoruoppaukset</t>
  </si>
  <si>
    <t>Espoon kaupunkirata, Laitetilan järjestelmän siirto Espoo (TLU5)</t>
  </si>
  <si>
    <t>Espoon kaupunkirata, Turvalaitejärjestelmän laajennus, ulkolaitetyöt (TLU2)</t>
  </si>
  <si>
    <t>2026/09</t>
  </si>
  <si>
    <t>Digirata EKA-hanke</t>
  </si>
  <si>
    <t xml:space="preserve">Turvalaitejärjestelmien tarkastuspalvelut </t>
  </si>
  <si>
    <t>Baliisihankinta (ETCS 2)</t>
  </si>
  <si>
    <t>Käytöstä puistuvan Simis-C turvalaitejärjestelmän purku-urakka</t>
  </si>
  <si>
    <t>Vaihdeteema</t>
  </si>
  <si>
    <t>Varoituslaitosmuutokset</t>
  </si>
  <si>
    <t>Tasoristeysteema</t>
  </si>
  <si>
    <t>2027/11</t>
  </si>
  <si>
    <t>Satakunta, Pirkanmaa</t>
  </si>
  <si>
    <t>Aapo Tiilikainen</t>
  </si>
  <si>
    <t>029 534 3032</t>
  </si>
  <si>
    <t>Jere Puska</t>
  </si>
  <si>
    <t>029 534 3376</t>
  </si>
  <si>
    <t>2025/07</t>
  </si>
  <si>
    <t>Saku Salo</t>
  </si>
  <si>
    <t>029 534 3254</t>
  </si>
  <si>
    <t>Vesa Ruohomäki</t>
  </si>
  <si>
    <t>029 534 3258</t>
  </si>
  <si>
    <t>Suomi</t>
  </si>
  <si>
    <t>Mustasaari</t>
  </si>
  <si>
    <t>Siltateema</t>
  </si>
  <si>
    <t>Tasoristeystyöt Hietama ja Rantoo</t>
  </si>
  <si>
    <t>Aki Hämäläinen</t>
  </si>
  <si>
    <t>Äänekoski, Valkeakoski</t>
  </si>
  <si>
    <t>Urakka sisältää nykyisen Hietaman tasoristeyksen poistamisen ja uuden rakentamisen Äänekosken kaupungin alueella sekä optiona Rantoon ja Sonnanharjun tasoristeysjärjestelyt Valkeakosken kaupungin alueella.</t>
  </si>
  <si>
    <t>Pori</t>
  </si>
  <si>
    <t>2025/02</t>
  </si>
  <si>
    <t>Jyväskylä</t>
  </si>
  <si>
    <t>Urakan käynnistymisen ehtona on lainvoimainen rata-/tiesuunnitelma sekä mahdollinen ympäristö- ja/tai vesilupa. Alikulkusillan rakentaminen, kadun rakentaminen 1,0 km, maantien rakentaminen 0,6 km, tasoristeyksien sulkeminen 1 kpl, Vt2 ja Mt12971 liittymän porrastus</t>
  </si>
  <si>
    <t>Urakan käynnistymisen ehtona on lainvoimainen rata-/tiesuunnitelma sekä mahdollinen ympäristö- ja/tai vesilupa. Alikulkusillan rakentaminen, kadun rakentaminen 1,2 km ja parantaminen 0,4 km, yksityistien rakentaminen 0,4 km ja parantaminen 0,5 km, tasoristeyksien sulkeminen 2 kpl</t>
  </si>
  <si>
    <t>Urakan käynnistymisen ehtona on lainvoimainen rata-/tiesuunnitelma sekä mahdollinen ympäristö- ja/tai vesilupa. Alikulkusillan rakentaminen, maantien rakentaminen 0,2 km, kadun rakentaminen 0,2 km ja parantaminen 0,4 km, tasoristeyksien sulkeminen 1 kpl</t>
  </si>
  <si>
    <t>EPOELY Pundarsbäcksbro V-1905, KU</t>
  </si>
  <si>
    <t>Vt 9 Lievestuoreen kohdalla</t>
  </si>
  <si>
    <t>Vt 9 parantaminen Lievestuoreen kohdalla</t>
  </si>
  <si>
    <t>Vt 4 Oravasaaren etl</t>
  </si>
  <si>
    <t>Valtatien 4 parantaminen rakentamalla Oravasaaren ertiasoliittymän rampit, sekä Haukanmaantien parantaminen</t>
  </si>
  <si>
    <t>Jyväskylä-Pieksämäki-radan peruskorjaus</t>
  </si>
  <si>
    <t>Tasoristeysturvallisuuden parantaminen poistamalla ja parantamalla tasoristeyksiä, 24 kohdetta yhteensä (5kpl parannetaan, 13 kpl poistetaan), jaetaan 3-4 urakkaan</t>
  </si>
  <si>
    <t>Koverharin meriväylän syventäminen</t>
  </si>
  <si>
    <t xml:space="preserve">Ruoppausurakka, väylä syvennetään 14m:n mitoitussyvyyteen. </t>
  </si>
  <si>
    <t>Kaarina</t>
  </si>
  <si>
    <t>2025/03</t>
  </si>
  <si>
    <t>Lievestuore, Laukaa</t>
  </si>
  <si>
    <t>0295 34 3127</t>
  </si>
  <si>
    <t>2026/10</t>
  </si>
  <si>
    <t>Juha-Pekka Hämäläinen</t>
  </si>
  <si>
    <t>029 534 3563</t>
  </si>
  <si>
    <t>2026/12</t>
  </si>
  <si>
    <t>Hanko</t>
  </si>
  <si>
    <t>0295 34 3361</t>
  </si>
  <si>
    <t>Hankkeen vesilupa käsittelyssä Vaasan Hallinto-oikeudessa. Valtion väyläosuuden lisäksi hankkeeseen kuuluu Hangon sataman tilaamana uuden reunalaiturin rakentaminen ja laiturin edustan syventäminen.</t>
  </si>
  <si>
    <t>Kt 51 Bollstantien liittymän parantaminen Inkoo, KU</t>
  </si>
  <si>
    <t>Inkoo</t>
  </si>
  <si>
    <t>Antti Pönni</t>
  </si>
  <si>
    <t>0295 029 022</t>
  </si>
  <si>
    <t>Espoon kaupunkirata, alueurakka 4 (AU4), Espoo-Kauklahti</t>
  </si>
  <si>
    <t>Tasoristeyslaitoksen elinkaariuusinta, Kömi</t>
  </si>
  <si>
    <t>Varoituslaitoksen rakentaminen ST-urakkana</t>
  </si>
  <si>
    <t>Turvalaitetilamuutokset, rakentaminen</t>
  </si>
  <si>
    <t>Kouvola-Luumäki pohjoisen raiteen päällysrakenteen uusiminen, ra-kennuttamis- ja valvontapalvelut</t>
  </si>
  <si>
    <t>Kouvola-Luumäki pohjoisen raiteen päällysrakenneurakka 1 (PRU1)</t>
  </si>
  <si>
    <t>RAPU valtakunnallisen puuterminaaliverkoston edistäminen L12</t>
  </si>
  <si>
    <t>Kiteen vetoraiteen rakentaminen</t>
  </si>
  <si>
    <t>Luumäki, Kouvola</t>
  </si>
  <si>
    <t>029 534 3150</t>
  </si>
  <si>
    <t>Kitee</t>
  </si>
  <si>
    <t>Jarmo Nirhamo</t>
  </si>
  <si>
    <t>029 534 3596</t>
  </si>
  <si>
    <t>Vt 2 viitoituksen uusiminen välillä Matkailijankatu - Vt 9, KU</t>
  </si>
  <si>
    <t>LAPELY Vt 29 Tornion sillan L-1614 perusparannus, KU</t>
  </si>
  <si>
    <t xml:space="preserve">Tie </t>
  </si>
  <si>
    <t>Forssa, Jokioinen, Humppila</t>
  </si>
  <si>
    <t>2026/11</t>
  </si>
  <si>
    <t>Tornio</t>
  </si>
  <si>
    <t>Lapin ELY</t>
  </si>
  <si>
    <t>Hannu Heikkilä</t>
  </si>
  <si>
    <t>0295 037 064</t>
  </si>
  <si>
    <t>Päällysrakenneteema</t>
  </si>
  <si>
    <t>Hankinta voidaan käynnistää vain jos edellytykset lisätalousarviossa esitetyn lisävaltuuden käyttöön täyttyvät.</t>
  </si>
  <si>
    <t>VARELY mt 222/mt 2224 liittymäjärjestelyt (turvasaarekkeet + rummun uusiminen)</t>
  </si>
  <si>
    <t>Sähköratateema</t>
  </si>
  <si>
    <t>Pikkusuon syöttöaseman uudistaminen</t>
  </si>
  <si>
    <t>Rantaradan kehittäminen  Karjaa-Kauklahti</t>
  </si>
  <si>
    <t>Jeppaksen alikäytävä</t>
  </si>
  <si>
    <t>Inkoo-Karjaa stabiliteetin parantaminen</t>
  </si>
  <si>
    <t>Hyvinkää</t>
  </si>
  <si>
    <t>1kpl syöttöaseman uusiminen</t>
  </si>
  <si>
    <t>Jarmo NIrhamo</t>
  </si>
  <si>
    <t>Rakentamissuunnittelu on vasta käynnistymässä</t>
  </si>
  <si>
    <t>VARELY Mt180 Prostvikin lauttaranta—Prostivikin kylä JKPP</t>
  </si>
  <si>
    <t>Rakentaminen</t>
  </si>
  <si>
    <t>Kauko Marttila</t>
  </si>
  <si>
    <t>0295 027 041</t>
  </si>
  <si>
    <t>Pietarsaari</t>
  </si>
  <si>
    <t>Rami Viita-aho</t>
  </si>
  <si>
    <t>050 312 8875</t>
  </si>
  <si>
    <t>Ville Koskenkorva</t>
  </si>
  <si>
    <t>0295 037 061</t>
  </si>
  <si>
    <t>Vt3 Moreenin eritasoliittymä</t>
  </si>
  <si>
    <t>EKA Baliisien asennusurakka</t>
  </si>
  <si>
    <t>Jyväskylä-Pieksämäki turvalaitteiden ulkolaiteurakka</t>
  </si>
  <si>
    <t>Lievestuore-(Hankasalmi) päällysrakenneurakka (PRU2)</t>
  </si>
  <si>
    <t>Assessment Body (AsBo) -arviointilaitospalvelut</t>
  </si>
  <si>
    <t>Notified Body (NoBo)</t>
  </si>
  <si>
    <t>TAPO Haistilan aks RU</t>
  </si>
  <si>
    <t>Purola-Nuppulinna RU1</t>
  </si>
  <si>
    <t>Nuppulinna-Jokela RU2</t>
  </si>
  <si>
    <t>Hyvinkää-Riihimäki RU1</t>
  </si>
  <si>
    <t>EKA Sähköratatyöt ST-urakka</t>
  </si>
  <si>
    <t>Ylivieska</t>
  </si>
  <si>
    <t>Hämeenlinna, Janakkala</t>
  </si>
  <si>
    <t>Antti Koski</t>
  </si>
  <si>
    <t>029 534 3546</t>
  </si>
  <si>
    <t>Iiro Hämäläinen</t>
  </si>
  <si>
    <t>2027/10</t>
  </si>
  <si>
    <t>Jyväskylä-Pieksämäki rataosuus</t>
  </si>
  <si>
    <t>Turvalaitteiden ulkolaiteasennukset Jyväskylä-Pieksämäki välille</t>
  </si>
  <si>
    <t>Päällysrakenteen vaihto, routasuojaukset, radan kuivatus, huoltotiet, rumpujen ja siltojen korjaukset</t>
  </si>
  <si>
    <t>Miikka Uotila</t>
  </si>
  <si>
    <t>029 534 3262</t>
  </si>
  <si>
    <t>Avoin menettely</t>
  </si>
  <si>
    <t>Ulvila</t>
  </si>
  <si>
    <t>Urakan käynnistymisen ehtona on lainvoimainen rata-/tiesuunnitelma sekä mahdollinen ympäristö- ja/tai vesilupa. Alikulkusillan rakentaminen, maantien rakentaminen 0,7 km, yksityistien rakentaminen 2,0 km,  tasoristeyksien sulkeminen 8 kpl</t>
  </si>
  <si>
    <t>Järvenpää, Tuusula</t>
  </si>
  <si>
    <t>Purola-Nuppulinna välin lisäraiteiden rakentaminen sis. Pohja- ja alusrakenne, päällysrakenne, sähkörata</t>
  </si>
  <si>
    <t>2026/02</t>
  </si>
  <si>
    <t>2028/12</t>
  </si>
  <si>
    <t>Tuusula</t>
  </si>
  <si>
    <t>Nuppulinna-Jokela välin lisäraiteiden rakentaminen sis. Pohja- ja alusrakenne, päällysrakenne, sähkörata sekä Jokelan aseman muutokset</t>
  </si>
  <si>
    <t>2028/03</t>
  </si>
  <si>
    <t>Hyvinkää, Hausjärvi, Riihimäki</t>
  </si>
  <si>
    <t>Siltojen rakentaminen, esikuormituksen ja koerakenteiden rakentaminen, sähkörataperustukset sekä tie- ja katujärjestelyt</t>
  </si>
  <si>
    <t>VARELY Poikluoman risteyssiltojen peruskorjaus</t>
  </si>
  <si>
    <t>VARELY Polsun sillan uusiminen</t>
  </si>
  <si>
    <t>Uusiminen</t>
  </si>
  <si>
    <t>VARELY Sillankorjausurakka 2/2025</t>
  </si>
  <si>
    <t>VARELY Sillankorjausurakka 1/2025</t>
  </si>
  <si>
    <t>PIRELY valaisinvaihto</t>
  </si>
  <si>
    <t xml:space="preserve">EPOELY Mt 17941 Länsiväylä – Västergärdan rakentaminen, (Fäbodantie) </t>
  </si>
  <si>
    <t>VARELY Puutossalmen lauttarantojen muutos ja parannushanke</t>
  </si>
  <si>
    <t>Antti Hirvonen</t>
  </si>
  <si>
    <t>0295 022 529</t>
  </si>
  <si>
    <t>Säkylä</t>
  </si>
  <si>
    <t>Salo</t>
  </si>
  <si>
    <t>Pomarkku ja Karvia</t>
  </si>
  <si>
    <t>Hämeenkyrö. Parkano</t>
  </si>
  <si>
    <t>Kyösti Reinikka</t>
  </si>
  <si>
    <t>0295 023 071</t>
  </si>
  <si>
    <t>Kuopio</t>
  </si>
  <si>
    <t>Uusien maatukien rakentaminen lauttarannoille, lauttaväylän ruoppaus ja aallonmurtajien siirto sekä sähköjen saneeraus suunnitelmien mukaan.</t>
  </si>
  <si>
    <t>Lisätietoa urakkaluokittelusta</t>
  </si>
  <si>
    <t>Turvalaiteteema</t>
  </si>
  <si>
    <t>Pääkaupunkiseudun runkokaapelien uusiminen, kaapelointi-, kytkentä- ja käyttöönottourakka</t>
  </si>
  <si>
    <t>Orivesi-Jyväskylä kannatinlangan vaihtourakka</t>
  </si>
  <si>
    <t>Orivesi-Jyväskylä parannusurakka</t>
  </si>
  <si>
    <t>Karsikko-Taimitarha tasoristeysten poisto ja korvaavat tiet</t>
  </si>
  <si>
    <t>Kontiomäen vaihteet V836 837 V838</t>
  </si>
  <si>
    <t>Jyväskylä-(Vaajakoski) rakennusurakka RU2</t>
  </si>
  <si>
    <t>Helsinki, Vantaa, Tuusula, Järvenpää, Hausjärvi</t>
  </si>
  <si>
    <t>029 534 3435</t>
  </si>
  <si>
    <t>Uusitaan turvalaitteiden kaapelointeja sekä parannetaan olemassa olevia kaapelireittejä.</t>
  </si>
  <si>
    <t>Orivesi, Jämsä, Muurame, Jyväskylä</t>
  </si>
  <si>
    <t>Jorma Sillanpää</t>
  </si>
  <si>
    <t>0295343456</t>
  </si>
  <si>
    <t>2015/02</t>
  </si>
  <si>
    <t>Paltamo</t>
  </si>
  <si>
    <t>Tourujoen ratasillan uusiminen, vaihteenvaihdot, raiteen purkaminen, sähkörata- ja valaistustyöt , päällysrakenteen vaihtaminen (Jyväskylä)-(Vaajakoski) välille, rumpujen ja siltojen korjaukset</t>
  </si>
  <si>
    <t>LAPELY Kt 81 L-2074 Vanttauskosken patosillan peruskorjaus</t>
  </si>
  <si>
    <t>POPELY Tiikkajansalmen sillan O-2104 peruskorjaus, KU</t>
  </si>
  <si>
    <t>Hyrynsalmi</t>
  </si>
  <si>
    <t>Juha Typpö</t>
  </si>
  <si>
    <t>0295 038 028</t>
  </si>
  <si>
    <t>Ii</t>
  </si>
  <si>
    <t>Yhteishanke Kemijoki Oy:n kanssa</t>
  </si>
  <si>
    <t>Hyvinkää - Hanko rataosan sähköistys</t>
  </si>
  <si>
    <t>HYHA Riskipuuston poisto Hyvinkää-Karjaa II</t>
  </si>
  <si>
    <t>Riddarbackenin ja Lillgårdin tunnelien korjaus</t>
  </si>
  <si>
    <t>Kiteen vetoraide turvalaitetyöt</t>
  </si>
  <si>
    <t>Jyväskylä-Pieksämäki -radan peruskorjaus Asetinlaitehankinta</t>
  </si>
  <si>
    <t>OULA Hd-Mys alueurakka</t>
  </si>
  <si>
    <t>Vaihteenvaihto Kemi V501</t>
  </si>
  <si>
    <t>Vaihteenvaihto Ylivieska V119 ja V122</t>
  </si>
  <si>
    <t>HERI2 Rakennustöiden puitesopimus</t>
  </si>
  <si>
    <t>Hyvinkää-Karjaa</t>
  </si>
  <si>
    <t>Siuntio</t>
  </si>
  <si>
    <r>
      <t>2024/</t>
    </r>
    <r>
      <rPr>
        <sz val="8"/>
        <color rgb="FFFF0000"/>
        <rFont val="Arial"/>
        <family val="2"/>
      </rPr>
      <t>10</t>
    </r>
  </si>
  <si>
    <r>
      <t>2024/</t>
    </r>
    <r>
      <rPr>
        <sz val="8"/>
        <color rgb="FFFF0000"/>
        <rFont val="Arial"/>
        <family val="2"/>
      </rPr>
      <t>12</t>
    </r>
  </si>
  <si>
    <t>Tiesuunnitelman hyväksymispäätös Haukanmaantien parantamiseksi on lainvoimainen.</t>
  </si>
  <si>
    <t>Hankinnat jaetaan osiin ratasuunnitelmien hallinnollisen käsittelyn valmistuttua. Urakkajakoa ei ole vielä tehty. Toteutus jakautuu vuosille 2025-2027. Hallinnolliset suunnitelmat vielä kesken.</t>
  </si>
  <si>
    <t>Pohjois-Pohjanmaa / Lappi</t>
  </si>
  <si>
    <t>Mikko Ylikulju</t>
  </si>
  <si>
    <t>0295343537</t>
  </si>
  <si>
    <t>30km päällysrakenteen uusimista+rumputöitä</t>
  </si>
  <si>
    <t>pääraiteen vaihde</t>
  </si>
  <si>
    <t>2 ratapihan vaihteenvaihtoa, ohjaa kaiken liikenteen ratapihalle</t>
  </si>
  <si>
    <t>Helsinki-Riihimäki</t>
  </si>
  <si>
    <t>Puitesopimus sisältää maarakennustyöt, radan päällys- ja sähkörata- ja vahvavirtatyöt sekä turvalaitetyöt. Sisältää optiot 1+4v</t>
  </si>
  <si>
    <r>
      <rPr>
        <sz val="8"/>
        <rFont val="Arial"/>
        <family val="2"/>
      </rPr>
      <t>2024</t>
    </r>
    <r>
      <rPr>
        <sz val="8"/>
        <color rgb="FFFF0000"/>
        <rFont val="Arial"/>
        <family val="2"/>
      </rPr>
      <t>/12</t>
    </r>
  </si>
  <si>
    <r>
      <rPr>
        <sz val="8"/>
        <rFont val="Arial"/>
        <family val="2"/>
      </rPr>
      <t>2025</t>
    </r>
    <r>
      <rPr>
        <sz val="8"/>
        <color rgb="FFFF0000"/>
        <rFont val="Arial"/>
        <family val="2"/>
      </rPr>
      <t>/04</t>
    </r>
  </si>
  <si>
    <t>LAPELY Kt 79 ja Aakenuksentien kiertoliittymä Kittilän kuntakeskuksessa</t>
  </si>
  <si>
    <t>LAPELY Mt 19992 Miuluksen sillan L-1989 uusiminen</t>
  </si>
  <si>
    <t>LAPELY Mt 950 Ylikuklkukäytävä Sallan Poropuiston kohdalla</t>
  </si>
  <si>
    <t>LAPELY Siltaurakka 2025</t>
  </si>
  <si>
    <t>POPELY Kalajoen investointikohteet</t>
  </si>
  <si>
    <t>POPELY Vt 20 liikennejärjestelyt Purontien kohdalla</t>
  </si>
  <si>
    <t>LAPELY Tievalaistusurakka 2025</t>
  </si>
  <si>
    <t>POPELY Tievalaistusurakka 2025</t>
  </si>
  <si>
    <t>PIR Sillankorjausurakka 1/2025</t>
  </si>
  <si>
    <t>PIR Sillankorjausurakka 2/2025</t>
  </si>
  <si>
    <t>POPELY Kt 76 liittyminen parantaminen Sotkamossa</t>
  </si>
  <si>
    <t>POPELY Mt 8794 Nuojuantien rummut</t>
  </si>
  <si>
    <t>POPELY Vt 22 Pikkaralan akk ja kanavointi</t>
  </si>
  <si>
    <t>POSELY PUTKISILTAURAKKA 2025</t>
  </si>
  <si>
    <t>POSELY Sillankorjausurakka Leukoinsalmen silta ja Mäntyharjun ylikulkusilta</t>
  </si>
  <si>
    <t>Siltaurakka KES ELY 2025-26, Ison pörrin silta</t>
  </si>
  <si>
    <t>Siltaurakka POS ELY 2025, Karikon ylikulkusilta</t>
  </si>
  <si>
    <t>PIR Sillankorjausurakka 3/2025 (Putkisillat ja rummut)</t>
  </si>
  <si>
    <t>VARELY Sorateiksi parantaminen 2025</t>
  </si>
  <si>
    <t>POPELY Vt 28 Kuoppasillan peruskorjaus</t>
  </si>
  <si>
    <r>
      <rPr>
        <sz val="8"/>
        <color rgb="FF000000"/>
        <rFont val="Arial"/>
      </rPr>
      <t>POPELY</t>
    </r>
    <r>
      <rPr>
        <sz val="8"/>
        <color rgb="FFFF0000"/>
        <rFont val="Arial"/>
      </rPr>
      <t xml:space="preserve"> Vt 4</t>
    </r>
    <r>
      <rPr>
        <sz val="8"/>
        <color rgb="FF000000"/>
        <rFont val="Arial"/>
      </rPr>
      <t xml:space="preserve"> parantaminen Kuivajoen sillan kohdalla, Ii, KU</t>
    </r>
  </si>
  <si>
    <r>
      <t>2024/</t>
    </r>
    <r>
      <rPr>
        <sz val="8"/>
        <color rgb="FFFF0000"/>
        <rFont val="Arial"/>
        <family val="2"/>
      </rPr>
      <t>11</t>
    </r>
  </si>
  <si>
    <r>
      <t xml:space="preserve">Jakovarahanke. </t>
    </r>
    <r>
      <rPr>
        <sz val="8"/>
        <color rgb="FFFF0000"/>
        <rFont val="Arial"/>
        <family val="2"/>
      </rPr>
      <t>Inkoon osallistuu hankkeen kustannuksiin Y1 osalta.</t>
    </r>
  </si>
  <si>
    <t>2025/1</t>
  </si>
  <si>
    <t>Jakovarahanke</t>
  </si>
  <si>
    <t>Kittilä</t>
  </si>
  <si>
    <t>Elina Ryhänen</t>
  </si>
  <si>
    <t>0295 037 402</t>
  </si>
  <si>
    <t>Salla</t>
  </si>
  <si>
    <t>EAKR-hanke</t>
  </si>
  <si>
    <t>202510</t>
  </si>
  <si>
    <t>Tervola, Tornio</t>
  </si>
  <si>
    <t>Kalajoki</t>
  </si>
  <si>
    <t>Urakka sisältää kolme kohdetta</t>
  </si>
  <si>
    <t>Oulu</t>
  </si>
  <si>
    <t>MAL-hanke</t>
  </si>
  <si>
    <t>2025-2026</t>
  </si>
  <si>
    <t>Osin jakovarahanke, 1. kilpailutus keskeytetty ja käynnistetään uudestaan 2025</t>
  </si>
  <si>
    <t>2025/2</t>
  </si>
  <si>
    <t>Lappi</t>
  </si>
  <si>
    <t>Maiju Kattainen</t>
  </si>
  <si>
    <t>0295 036 127</t>
  </si>
  <si>
    <t>2024/05</t>
  </si>
  <si>
    <t>Mikko Asunen</t>
  </si>
  <si>
    <t>0295 024 106</t>
  </si>
  <si>
    <t>Järviön sillan peruskorjaus  </t>
  </si>
  <si>
    <t>296 024 106</t>
  </si>
  <si>
    <t>Paukajoen sillan uusiminen, RS:n laatiminen käynnissä</t>
  </si>
  <si>
    <t>Sotkamo</t>
  </si>
  <si>
    <t>Pirkko Ylitalo</t>
  </si>
  <si>
    <t>0295 038 290</t>
  </si>
  <si>
    <t>Vaala</t>
  </si>
  <si>
    <t>Pohjois-Savo,Etelä-Savo</t>
  </si>
  <si>
    <t>Keski-Suomen ELY</t>
  </si>
  <si>
    <t>Reijo Hakanen</t>
  </si>
  <si>
    <t>0255016299</t>
  </si>
  <si>
    <t>Etelä-Savo</t>
  </si>
  <si>
    <t>Äänekoski</t>
  </si>
  <si>
    <t>Teemu Saastamoinen</t>
  </si>
  <si>
    <t>0295 026 761</t>
  </si>
  <si>
    <t>Mikkeli</t>
  </si>
  <si>
    <t>2025/13</t>
  </si>
  <si>
    <t>Veli-Pekka Pelttari</t>
  </si>
  <si>
    <t>0295 022 821</t>
  </si>
  <si>
    <t>Noin 8 putkisiltaa ja 5 - 8 rumpua</t>
  </si>
  <si>
    <t>Varsinais-Suomi</t>
  </si>
  <si>
    <t>Vähäliikenteisten teiden huonokuntoisen päällysteen purku ja soratieksi muuttaminen</t>
  </si>
  <si>
    <t>Nivala, Pyhäjärvi</t>
  </si>
  <si>
    <t>Urakka sisältää lisäksi Ruhkalan sillan korjauksen Pyhäjärvellä</t>
  </si>
  <si>
    <r>
      <t>2029/</t>
    </r>
    <r>
      <rPr>
        <sz val="8"/>
        <rFont val="Arial"/>
        <family val="2"/>
      </rPr>
      <t>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</si>
</sst>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_ ;\-#,##0\ "/>
    <numFmt numFmtId="166" formatCode="#,##0\ _€"/>
  </numFmts>
  <fonts count="1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3" tint="0.3999755851924192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8"/>
      <color theme="0"/>
      <name val="Arial"/>
      <family val="2"/>
    </font>
    <font>
      <u/>
      <sz val="11"/>
      <color theme="10"/>
      <name val="Arial"/>
      <family val="2"/>
    </font>
    <font>
      <sz val="8"/>
      <name val="Arial"/>
    </font>
    <font>
      <sz val="8"/>
      <color rgb="FF000000"/>
      <name val="Arial"/>
    </font>
    <font>
      <sz val="8"/>
      <color rgb="FFFF0000"/>
      <name val="Arial"/>
    </font>
    <font>
      <strike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1">
    <xf numFmtId="0" fontId="0" fillId="0" borderId="0"/>
    <xf numFmtId="0" fontId="9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" fillId="0" borderId="0"/>
    <xf numFmtId="0" fontId="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4">
    <xf numFmtId="0" fontId="0" fillId="0" borderId="0" xfId="0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14" fontId="3" fillId="0" borderId="0" xfId="0" quotePrefix="1" applyNumberFormat="1" applyFont="1" applyAlignment="1">
      <alignment horizontal="left"/>
    </xf>
    <xf numFmtId="0" fontId="10" fillId="0" borderId="0" xfId="0" applyFont="1"/>
    <xf numFmtId="0" fontId="6" fillId="0" borderId="0" xfId="0" applyFont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3" fontId="3" fillId="0" borderId="0" xfId="0" applyNumberFormat="1" applyFont="1" applyAlignment="1"/>
    <xf numFmtId="3" fontId="3" fillId="0" borderId="0" xfId="0" applyNumberFormat="1" applyFont="1" applyAlignment="1">
      <alignment vertical="center" wrapText="1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vertical="top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49" fontId="6" fillId="0" borderId="1" xfId="0" applyNumberFormat="1" applyFont="1" applyBorder="1" applyAlignment="1" applyProtection="1">
      <alignment vertical="top" wrapText="1"/>
      <protection locked="0"/>
    </xf>
    <xf numFmtId="49" fontId="6" fillId="0" borderId="1" xfId="0" applyNumberFormat="1" applyFont="1" applyBorder="1" applyAlignment="1" applyProtection="1">
      <alignment horizontal="left" vertical="top" wrapText="1"/>
      <protection locked="0"/>
    </xf>
    <xf numFmtId="165" fontId="6" fillId="0" borderId="1" xfId="2" applyNumberFormat="1" applyFont="1" applyBorder="1" applyAlignment="1" applyProtection="1">
      <alignment vertical="top" wrapText="1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/>
    <xf numFmtId="0" fontId="10" fillId="0" borderId="0" xfId="0" applyFont="1" applyFill="1"/>
    <xf numFmtId="49" fontId="6" fillId="0" borderId="1" xfId="0" quotePrefix="1" applyNumberFormat="1" applyFont="1" applyBorder="1" applyAlignment="1" applyProtection="1">
      <alignment horizontal="left" vertical="top" wrapText="1"/>
      <protection locked="0"/>
    </xf>
    <xf numFmtId="165" fontId="6" fillId="0" borderId="1" xfId="2" applyNumberFormat="1" applyFont="1" applyFill="1" applyBorder="1" applyAlignment="1" applyProtection="1">
      <alignment vertical="top" wrapText="1"/>
      <protection locked="0"/>
    </xf>
    <xf numFmtId="0" fontId="7" fillId="0" borderId="0" xfId="0" applyFont="1" applyAlignment="1">
      <alignment horizontal="left" vertical="top" wrapText="1"/>
    </xf>
    <xf numFmtId="0" fontId="12" fillId="0" borderId="0" xfId="0" applyFont="1"/>
    <xf numFmtId="165" fontId="6" fillId="0" borderId="1" xfId="4" applyNumberFormat="1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vertical="top"/>
      <protection locked="0"/>
    </xf>
    <xf numFmtId="49" fontId="7" fillId="0" borderId="1" xfId="0" applyNumberFormat="1" applyFont="1" applyBorder="1" applyAlignment="1" applyProtection="1">
      <alignment vertical="top" wrapText="1"/>
      <protection locked="0"/>
    </xf>
    <xf numFmtId="165" fontId="6" fillId="0" borderId="1" xfId="0" applyNumberFormat="1" applyFont="1" applyBorder="1" applyAlignment="1" applyProtection="1">
      <alignment vertical="top" wrapText="1"/>
      <protection locked="0"/>
    </xf>
    <xf numFmtId="0" fontId="13" fillId="2" borderId="0" xfId="0" applyFont="1" applyFill="1" applyBorder="1" applyAlignment="1">
      <alignment horizontal="left" vertical="center" wrapText="1"/>
    </xf>
    <xf numFmtId="165" fontId="7" fillId="0" borderId="1" xfId="0" applyNumberFormat="1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49" fontId="6" fillId="0" borderId="0" xfId="0" applyNumberFormat="1" applyFont="1" applyAlignment="1" applyProtection="1">
      <alignment horizontal="left" vertical="top" wrapText="1"/>
      <protection locked="0"/>
    </xf>
    <xf numFmtId="49" fontId="6" fillId="0" borderId="0" xfId="0" quotePrefix="1" applyNumberFormat="1" applyFont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49" fontId="6" fillId="0" borderId="3" xfId="0" applyNumberFormat="1" applyFont="1" applyBorder="1" applyAlignment="1" applyProtection="1">
      <alignment vertical="top" wrapText="1"/>
      <protection locked="0"/>
    </xf>
    <xf numFmtId="49" fontId="6" fillId="0" borderId="3" xfId="0" applyNumberFormat="1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horizontal="left" wrapText="1"/>
    </xf>
    <xf numFmtId="49" fontId="7" fillId="0" borderId="0" xfId="0" applyNumberFormat="1" applyFont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wrapText="1"/>
    </xf>
    <xf numFmtId="49" fontId="7" fillId="0" borderId="1" xfId="0" applyNumberFormat="1" applyFont="1" applyBorder="1" applyAlignment="1" applyProtection="1">
      <alignment horizontal="left" vertical="top" wrapText="1"/>
      <protection locked="0"/>
    </xf>
    <xf numFmtId="166" fontId="6" fillId="0" borderId="1" xfId="0" applyNumberFormat="1" applyFont="1" applyBorder="1" applyAlignment="1" applyProtection="1">
      <alignment vertical="top" wrapText="1"/>
      <protection locked="0"/>
    </xf>
    <xf numFmtId="0" fontId="6" fillId="0" borderId="1" xfId="7" applyFont="1" applyBorder="1" applyAlignment="1" applyProtection="1">
      <alignment vertical="top" wrapText="1"/>
      <protection locked="0"/>
    </xf>
    <xf numFmtId="0" fontId="6" fillId="0" borderId="1" xfId="7" applyFont="1" applyBorder="1" applyAlignment="1" applyProtection="1">
      <alignment horizontal="left"/>
      <protection locked="0"/>
    </xf>
    <xf numFmtId="165" fontId="7" fillId="0" borderId="1" xfId="2" applyNumberFormat="1" applyFont="1" applyFill="1" applyBorder="1" applyAlignment="1" applyProtection="1">
      <alignment vertical="top" wrapText="1"/>
      <protection locked="0"/>
    </xf>
    <xf numFmtId="165" fontId="6" fillId="0" borderId="0" xfId="0" applyNumberFormat="1" applyFont="1" applyAlignment="1" applyProtection="1">
      <alignment vertical="top" wrapText="1"/>
      <protection locked="0"/>
    </xf>
    <xf numFmtId="165" fontId="6" fillId="0" borderId="3" xfId="0" applyNumberFormat="1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6" fillId="0" borderId="0" xfId="7" applyFont="1" applyAlignment="1" applyProtection="1">
      <alignment vertical="top" wrapText="1"/>
      <protection locked="0"/>
    </xf>
    <xf numFmtId="49" fontId="6" fillId="0" borderId="0" xfId="0" applyNumberFormat="1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14" fillId="0" borderId="0" xfId="10" applyAlignment="1">
      <alignment horizontal="left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165" fontId="7" fillId="0" borderId="0" xfId="0" applyNumberFormat="1" applyFont="1" applyAlignment="1" applyProtection="1">
      <alignment vertical="top" wrapText="1"/>
      <protection locked="0"/>
    </xf>
    <xf numFmtId="9" fontId="7" fillId="0" borderId="1" xfId="9" applyFont="1" applyBorder="1" applyAlignment="1" applyProtection="1">
      <alignment horizontal="left" vertical="top" wrapText="1"/>
      <protection locked="0"/>
    </xf>
    <xf numFmtId="0" fontId="6" fillId="0" borderId="1" xfId="7" applyFont="1" applyBorder="1" applyAlignment="1" applyProtection="1">
      <alignment horizontal="left" vertical="top" wrapText="1"/>
      <protection locked="0"/>
    </xf>
    <xf numFmtId="0" fontId="6" fillId="0" borderId="1" xfId="7" applyFont="1" applyBorder="1" applyAlignment="1" applyProtection="1">
      <alignment vertical="top"/>
      <protection locked="0"/>
    </xf>
    <xf numFmtId="165" fontId="6" fillId="0" borderId="1" xfId="7" applyNumberFormat="1" applyFont="1" applyBorder="1" applyAlignment="1" applyProtection="1">
      <alignment vertical="top" wrapText="1"/>
      <protection locked="0"/>
    </xf>
    <xf numFmtId="49" fontId="6" fillId="0" borderId="1" xfId="7" applyNumberFormat="1" applyFont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0" xfId="0" applyFont="1" applyBorder="1" applyAlignment="1" applyProtection="1">
      <alignment vertical="top" wrapText="1"/>
      <protection locked="0"/>
    </xf>
    <xf numFmtId="9" fontId="7" fillId="0" borderId="1" xfId="9" applyFont="1" applyBorder="1" applyAlignment="1" applyProtection="1">
      <alignment vertical="top"/>
      <protection locked="0"/>
    </xf>
    <xf numFmtId="9" fontId="7" fillId="0" borderId="1" xfId="9" applyFont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165" fontId="7" fillId="0" borderId="1" xfId="9" applyNumberFormat="1" applyFont="1" applyBorder="1" applyAlignment="1" applyProtection="1">
      <alignment vertical="top" wrapText="1"/>
      <protection locked="0"/>
    </xf>
    <xf numFmtId="9" fontId="6" fillId="0" borderId="1" xfId="9" applyFont="1" applyBorder="1" applyAlignment="1" applyProtection="1">
      <alignment horizontal="left" vertical="top" wrapText="1"/>
      <protection locked="0"/>
    </xf>
    <xf numFmtId="49" fontId="7" fillId="0" borderId="1" xfId="9" applyNumberFormat="1" applyFont="1" applyBorder="1" applyAlignment="1" applyProtection="1">
      <alignment vertical="top" wrapText="1"/>
      <protection locked="0"/>
    </xf>
    <xf numFmtId="49" fontId="7" fillId="0" borderId="1" xfId="9" applyNumberFormat="1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vertical="top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165" fontId="18" fillId="0" borderId="1" xfId="0" applyNumberFormat="1" applyFont="1" applyBorder="1" applyAlignment="1" applyProtection="1">
      <alignment vertical="top" wrapText="1"/>
      <protection locked="0"/>
    </xf>
    <xf numFmtId="49" fontId="18" fillId="0" borderId="1" xfId="0" applyNumberFormat="1" applyFont="1" applyBorder="1" applyAlignment="1" applyProtection="1">
      <alignment vertical="top" wrapText="1"/>
      <protection locked="0"/>
    </xf>
    <xf numFmtId="49" fontId="18" fillId="0" borderId="1" xfId="0" applyNumberFormat="1" applyFont="1" applyBorder="1" applyAlignment="1" applyProtection="1">
      <alignment horizontal="left" vertical="top" wrapText="1"/>
      <protection locked="0"/>
    </xf>
    <xf numFmtId="49" fontId="18" fillId="0" borderId="0" xfId="0" applyNumberFormat="1" applyFont="1" applyAlignment="1" applyProtection="1">
      <alignment horizontal="left" vertical="top" wrapText="1"/>
      <protection locked="0"/>
    </xf>
  </cellXfs>
  <cellStyles count="11">
    <cellStyle name="Comma 2" xfId="5" xr:uid="{00000000-0005-0000-0000-000000000000}"/>
    <cellStyle name="Hyperlinkki" xfId="10" builtinId="8"/>
    <cellStyle name="Normaali" xfId="0" builtinId="0"/>
    <cellStyle name="Normaali 2" xfId="1" xr:uid="{00000000-0005-0000-0000-000002000000}"/>
    <cellStyle name="Normaali 3" xfId="6" xr:uid="{00000000-0005-0000-0000-000003000000}"/>
    <cellStyle name="Normaali 3 3" xfId="7" xr:uid="{095C9EEF-3628-452A-A242-529A03681948}"/>
    <cellStyle name="Pilkku" xfId="2" builtinId="3"/>
    <cellStyle name="Pilkku 2 2" xfId="4" xr:uid="{00000000-0005-0000-0000-000005000000}"/>
    <cellStyle name="Pilkku 2 2 3" xfId="8" xr:uid="{07EAABFF-7C29-42A1-959D-E251F9F53092}"/>
    <cellStyle name="Pilkku 3" xfId="3" xr:uid="{00000000-0005-0000-0000-000006000000}"/>
    <cellStyle name="Prosenttia" xfId="9" builtinId="5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[$-40B]mmmm\ yyyy;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[$-40B]mmmm\ yyyy;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[$-40B]mmmm\ yyyy;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P95" totalsRowCount="1" headerRowDxfId="33" dataDxfId="32">
  <sortState xmlns:xlrd2="http://schemas.microsoft.com/office/spreadsheetml/2017/richdata2" ref="A7:O31">
    <sortCondition ref="M7:M31"/>
    <sortCondition ref="H7:H31"/>
  </sortState>
  <tableColumns count="16">
    <tableColumn id="13" xr3:uid="{00000000-0010-0000-0000-00000D000000}" name="Hanke" totalsRowLabel="Yhteensä" dataDxfId="31" totalsRowDxfId="30"/>
    <tableColumn id="1" xr3:uid="{00000000-0010-0000-0000-000001000000}" name="Sopimuksen kohde" dataDxfId="29" totalsRowDxfId="28"/>
    <tableColumn id="12" xr3:uid="{00000000-0010-0000-0000-00000C000000}" name="Väylä-muoto" totalsRowFunction="count" dataDxfId="27" totalsRowDxfId="26"/>
    <tableColumn id="2" xr3:uid="{00000000-0010-0000-0000-000002000000}" name="Urakka-muoto" dataDxfId="25" totalsRowDxfId="24"/>
    <tableColumn id="14" xr3:uid="{00000000-0010-0000-0000-00000E000000}" name="Urakka-luokka (Perus/Vaativa/_x000a_Erittäin vaativa)" dataDxfId="23" totalsRowDxfId="22"/>
    <tableColumn id="15" xr3:uid="{00000000-0010-0000-0000-00000F000000}" name="Sisääntulo-urakka (Kyllä/Ei)" dataDxfId="21" totalsRowDxfId="20"/>
    <tableColumn id="3" xr3:uid="{00000000-0010-0000-0000-000003000000}" name="Kustannus-arvio, € (ilman alv:a)" totalsRowFunction="sum" dataDxfId="19" totalsRowDxfId="18"/>
    <tableColumn id="4" xr3:uid="{00000000-0010-0000-0000-000004000000}" name="Hankinta alkaa_x000a_(vvvv/kk)" dataDxfId="17" totalsRowDxfId="16"/>
    <tableColumn id="5" xr3:uid="{00000000-0010-0000-0000-000005000000}" name="Sopimus alkaa _x000a_(vvvv/kk)" dataDxfId="15" totalsRowDxfId="14"/>
    <tableColumn id="6" xr3:uid="{00000000-0010-0000-0000-000006000000}" name="Sopimus päättyy _x000a_(vvvv/kk)" dataDxfId="13" totalsRowDxfId="12"/>
    <tableColumn id="7" xr3:uid="{00000000-0010-0000-0000-000007000000}" name="Sijainti _x000a_(kunta tai_x000a_maakunta)" dataDxfId="11" totalsRowDxfId="10"/>
    <tableColumn id="8" xr3:uid="{00000000-0010-0000-0000-000008000000}" name="Hankintayksikkö" dataDxfId="9" totalsRowDxfId="8"/>
    <tableColumn id="9" xr3:uid="{00000000-0010-0000-0000-000009000000}" name="Yhteyshenkilö" dataDxfId="7" totalsRowDxfId="6"/>
    <tableColumn id="10" xr3:uid="{00000000-0010-0000-0000-00000A000000}" name="Puhelin-numero" dataDxfId="5" totalsRowDxfId="4"/>
    <tableColumn id="16" xr3:uid="{00000000-0010-0000-0000-000010000000}" name="Mestari-kisällimalli käytössä (Kyllä/Ei)" dataDxfId="3" totalsRowDxfId="2"/>
    <tableColumn id="11" xr3:uid="{00000000-0010-0000-0000-00000B000000}" name="Lisätietoja" dataDxfId="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ayla.fi/palveluntuottajat/hankinnat/urakkaluokittel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5"/>
  <sheetViews>
    <sheetView tabSelected="1" zoomScaleNormal="100" workbookViewId="0">
      <pane ySplit="6" topLeftCell="A7" activePane="bottomLeft" state="frozen"/>
      <selection pane="bottomLeft" activeCell="H97" sqref="H97"/>
    </sheetView>
  </sheetViews>
  <sheetFormatPr defaultRowHeight="14.25" x14ac:dyDescent="0.2"/>
  <cols>
    <col min="1" max="1" width="25" style="45" customWidth="1"/>
    <col min="2" max="2" width="25" style="2" customWidth="1"/>
    <col min="3" max="6" width="8" style="2" customWidth="1"/>
    <col min="7" max="7" width="9.25" style="11" customWidth="1"/>
    <col min="8" max="10" width="8" style="2" customWidth="1"/>
    <col min="11" max="11" width="14.625" style="45" customWidth="1"/>
    <col min="12" max="12" width="15" style="2" bestFit="1" customWidth="1"/>
    <col min="13" max="13" width="13.875" style="2" bestFit="1" customWidth="1"/>
    <col min="14" max="14" width="9.125" style="2" bestFit="1" customWidth="1"/>
    <col min="15" max="15" width="8.25" customWidth="1"/>
    <col min="16" max="16" width="16.375" customWidth="1"/>
  </cols>
  <sheetData>
    <row r="1" spans="1:17" ht="18" x14ac:dyDescent="0.25">
      <c r="A1" s="1" t="s">
        <v>26</v>
      </c>
      <c r="B1" s="1"/>
      <c r="C1" s="2" t="s">
        <v>4</v>
      </c>
    </row>
    <row r="2" spans="1:17" ht="18" x14ac:dyDescent="0.25">
      <c r="A2" s="1" t="s">
        <v>15</v>
      </c>
      <c r="B2" s="1"/>
      <c r="C2" s="2" t="s">
        <v>0</v>
      </c>
      <c r="D2" s="7">
        <v>45610</v>
      </c>
      <c r="E2" s="7"/>
      <c r="F2" s="7"/>
      <c r="L2" s="19"/>
    </row>
    <row r="3" spans="1:17" ht="18" x14ac:dyDescent="0.25">
      <c r="A3" s="47"/>
      <c r="B3" s="1"/>
      <c r="C3" s="4" t="s">
        <v>7</v>
      </c>
      <c r="G3" s="11" t="s">
        <v>8</v>
      </c>
      <c r="L3" s="20"/>
    </row>
    <row r="4" spans="1:17" ht="18" x14ac:dyDescent="0.25">
      <c r="A4" s="47"/>
      <c r="B4" s="1"/>
      <c r="C4" s="6"/>
      <c r="L4" s="20"/>
    </row>
    <row r="5" spans="1:17" ht="18" x14ac:dyDescent="0.25">
      <c r="A5" s="47"/>
      <c r="B5" s="1"/>
      <c r="C5" s="4"/>
      <c r="E5" s="59" t="s">
        <v>270</v>
      </c>
      <c r="L5" s="20"/>
    </row>
    <row r="6" spans="1:17" ht="67.5" customHeight="1" x14ac:dyDescent="0.2">
      <c r="A6" s="19" t="s">
        <v>10</v>
      </c>
      <c r="B6" s="3" t="s">
        <v>11</v>
      </c>
      <c r="C6" s="3" t="s">
        <v>6</v>
      </c>
      <c r="D6" s="3" t="s">
        <v>16</v>
      </c>
      <c r="E6" s="33" t="s">
        <v>59</v>
      </c>
      <c r="F6" s="33" t="s">
        <v>60</v>
      </c>
      <c r="G6" s="12" t="s">
        <v>25</v>
      </c>
      <c r="H6" s="5" t="s">
        <v>24</v>
      </c>
      <c r="I6" s="5" t="s">
        <v>13</v>
      </c>
      <c r="J6" s="5" t="s">
        <v>14</v>
      </c>
      <c r="K6" s="19" t="s">
        <v>5</v>
      </c>
      <c r="L6" s="3" t="s">
        <v>1</v>
      </c>
      <c r="M6" s="3" t="s">
        <v>12</v>
      </c>
      <c r="N6" s="3" t="s">
        <v>2</v>
      </c>
      <c r="O6" s="33" t="s">
        <v>64</v>
      </c>
      <c r="P6" s="3" t="s">
        <v>3</v>
      </c>
    </row>
    <row r="7" spans="1:17" s="8" customFormat="1" ht="22.5" x14ac:dyDescent="0.2">
      <c r="A7" s="15" t="s">
        <v>120</v>
      </c>
      <c r="B7" s="15" t="s">
        <v>121</v>
      </c>
      <c r="C7" s="14" t="s">
        <v>17</v>
      </c>
      <c r="D7" s="13"/>
      <c r="E7" s="13" t="s">
        <v>66</v>
      </c>
      <c r="F7" s="13" t="s">
        <v>65</v>
      </c>
      <c r="G7" s="32">
        <v>1500000</v>
      </c>
      <c r="H7" s="31" t="s">
        <v>62</v>
      </c>
      <c r="I7" s="31" t="s">
        <v>101</v>
      </c>
      <c r="J7" s="31" t="s">
        <v>86</v>
      </c>
      <c r="K7" s="13" t="s">
        <v>128</v>
      </c>
      <c r="L7" s="13" t="s">
        <v>27</v>
      </c>
      <c r="M7" s="15" t="s">
        <v>129</v>
      </c>
      <c r="N7" s="17" t="s">
        <v>130</v>
      </c>
      <c r="O7" s="36"/>
      <c r="P7" s="15"/>
      <c r="Q7" s="9"/>
    </row>
    <row r="8" spans="1:17" s="8" customFormat="1" ht="33.75" x14ac:dyDescent="0.2">
      <c r="A8" s="15" t="s">
        <v>179</v>
      </c>
      <c r="B8" s="15" t="s">
        <v>180</v>
      </c>
      <c r="C8" s="43" t="s">
        <v>17</v>
      </c>
      <c r="D8" s="13" t="s">
        <v>18</v>
      </c>
      <c r="E8" s="13" t="s">
        <v>61</v>
      </c>
      <c r="F8" s="13" t="s">
        <v>65</v>
      </c>
      <c r="G8" s="34">
        <v>6900000</v>
      </c>
      <c r="H8" s="31" t="s">
        <v>45</v>
      </c>
      <c r="I8" s="31" t="s">
        <v>146</v>
      </c>
      <c r="J8" s="16" t="s">
        <v>77</v>
      </c>
      <c r="K8" s="14" t="s">
        <v>183</v>
      </c>
      <c r="L8" s="13" t="s">
        <v>27</v>
      </c>
      <c r="M8" s="15" t="s">
        <v>142</v>
      </c>
      <c r="N8" s="36" t="s">
        <v>184</v>
      </c>
      <c r="O8" s="36" t="s">
        <v>72</v>
      </c>
      <c r="P8" s="15"/>
      <c r="Q8" s="9"/>
    </row>
    <row r="9" spans="1:17" s="8" customFormat="1" ht="22.5" x14ac:dyDescent="0.2">
      <c r="A9" s="15" t="s">
        <v>218</v>
      </c>
      <c r="B9" s="35" t="s">
        <v>218</v>
      </c>
      <c r="C9" s="43" t="s">
        <v>19</v>
      </c>
      <c r="D9" s="44" t="s">
        <v>18</v>
      </c>
      <c r="E9" s="44" t="s">
        <v>67</v>
      </c>
      <c r="F9" s="44" t="s">
        <v>65</v>
      </c>
      <c r="G9" s="53">
        <v>16000000</v>
      </c>
      <c r="H9" s="16" t="s">
        <v>146</v>
      </c>
      <c r="I9" s="16" t="s">
        <v>98</v>
      </c>
      <c r="J9" s="16" t="s">
        <v>192</v>
      </c>
      <c r="K9" s="13" t="s">
        <v>230</v>
      </c>
      <c r="L9" s="13" t="s">
        <v>27</v>
      </c>
      <c r="M9" s="15" t="s">
        <v>231</v>
      </c>
      <c r="N9" s="36" t="s">
        <v>232</v>
      </c>
      <c r="O9" s="36" t="s">
        <v>72</v>
      </c>
      <c r="P9" s="15"/>
      <c r="Q9" s="9"/>
    </row>
    <row r="10" spans="1:17" s="8" customFormat="1" ht="22.5" x14ac:dyDescent="0.2">
      <c r="A10" s="29" t="s">
        <v>294</v>
      </c>
      <c r="B10" s="60" t="s">
        <v>295</v>
      </c>
      <c r="C10" s="58" t="s">
        <v>17</v>
      </c>
      <c r="D10" s="61" t="s">
        <v>18</v>
      </c>
      <c r="E10" s="61" t="s">
        <v>61</v>
      </c>
      <c r="F10" s="61" t="s">
        <v>65</v>
      </c>
      <c r="G10" s="62">
        <v>500000</v>
      </c>
      <c r="H10" s="31" t="s">
        <v>62</v>
      </c>
      <c r="I10" s="31" t="s">
        <v>45</v>
      </c>
      <c r="J10" s="31" t="s">
        <v>74</v>
      </c>
      <c r="K10" s="28" t="s">
        <v>303</v>
      </c>
      <c r="L10" s="28" t="s">
        <v>27</v>
      </c>
      <c r="M10" s="29" t="s">
        <v>28</v>
      </c>
      <c r="N10" s="46" t="s">
        <v>29</v>
      </c>
      <c r="O10" s="46" t="s">
        <v>65</v>
      </c>
      <c r="P10" s="29"/>
      <c r="Q10" s="9"/>
    </row>
    <row r="11" spans="1:17" s="8" customFormat="1" ht="22.5" x14ac:dyDescent="0.2">
      <c r="A11" s="15" t="s">
        <v>200</v>
      </c>
      <c r="B11" s="15" t="s">
        <v>201</v>
      </c>
      <c r="C11" s="43" t="s">
        <v>17</v>
      </c>
      <c r="D11" s="13" t="s">
        <v>23</v>
      </c>
      <c r="E11" s="13" t="s">
        <v>67</v>
      </c>
      <c r="F11" s="13" t="s">
        <v>65</v>
      </c>
      <c r="G11" s="32">
        <v>3000000</v>
      </c>
      <c r="H11" s="16" t="s">
        <v>50</v>
      </c>
      <c r="I11" s="16" t="s">
        <v>62</v>
      </c>
      <c r="J11" s="16" t="s">
        <v>146</v>
      </c>
      <c r="K11" s="13" t="s">
        <v>205</v>
      </c>
      <c r="L11" s="13" t="s">
        <v>27</v>
      </c>
      <c r="M11" s="15" t="s">
        <v>28</v>
      </c>
      <c r="N11" s="36" t="s">
        <v>29</v>
      </c>
      <c r="O11" s="36" t="s">
        <v>65</v>
      </c>
      <c r="P11" s="15" t="s">
        <v>206</v>
      </c>
      <c r="Q11" s="9"/>
    </row>
    <row r="12" spans="1:17" s="26" customFormat="1" ht="22.5" x14ac:dyDescent="0.2">
      <c r="A12" s="15" t="s">
        <v>120</v>
      </c>
      <c r="B12" s="15" t="s">
        <v>125</v>
      </c>
      <c r="C12" s="14" t="s">
        <v>17</v>
      </c>
      <c r="D12" s="13" t="s">
        <v>18</v>
      </c>
      <c r="E12" s="13" t="s">
        <v>66</v>
      </c>
      <c r="F12" s="13" t="s">
        <v>65</v>
      </c>
      <c r="G12" s="32">
        <v>2500000</v>
      </c>
      <c r="H12" s="16" t="s">
        <v>104</v>
      </c>
      <c r="I12" s="16" t="s">
        <v>82</v>
      </c>
      <c r="J12" s="16" t="s">
        <v>85</v>
      </c>
      <c r="K12" s="13" t="s">
        <v>128</v>
      </c>
      <c r="L12" s="13" t="s">
        <v>27</v>
      </c>
      <c r="M12" s="15" t="s">
        <v>233</v>
      </c>
      <c r="N12" s="48" t="s">
        <v>279</v>
      </c>
      <c r="O12" s="36"/>
      <c r="P12" s="15"/>
      <c r="Q12" s="25"/>
    </row>
    <row r="13" spans="1:17" s="26" customFormat="1" ht="45" x14ac:dyDescent="0.2">
      <c r="A13" s="15" t="s">
        <v>271</v>
      </c>
      <c r="B13" s="15" t="s">
        <v>272</v>
      </c>
      <c r="C13" s="14" t="s">
        <v>17</v>
      </c>
      <c r="D13" s="13" t="s">
        <v>18</v>
      </c>
      <c r="E13" s="13" t="s">
        <v>67</v>
      </c>
      <c r="F13" s="13" t="s">
        <v>65</v>
      </c>
      <c r="G13" s="32">
        <v>700000</v>
      </c>
      <c r="H13" s="16" t="s">
        <v>51</v>
      </c>
      <c r="I13" s="16" t="s">
        <v>62</v>
      </c>
      <c r="J13" s="16" t="s">
        <v>133</v>
      </c>
      <c r="K13" s="13" t="s">
        <v>278</v>
      </c>
      <c r="L13" s="13" t="s">
        <v>27</v>
      </c>
      <c r="M13" s="15" t="s">
        <v>233</v>
      </c>
      <c r="N13" s="17" t="s">
        <v>279</v>
      </c>
      <c r="O13" s="36" t="s">
        <v>65</v>
      </c>
      <c r="P13" s="15" t="s">
        <v>280</v>
      </c>
      <c r="Q13" s="25"/>
    </row>
    <row r="14" spans="1:17" s="26" customFormat="1" ht="22.5" x14ac:dyDescent="0.2">
      <c r="A14" s="15" t="s">
        <v>202</v>
      </c>
      <c r="B14" s="15" t="s">
        <v>203</v>
      </c>
      <c r="C14" s="14" t="s">
        <v>17</v>
      </c>
      <c r="D14" s="13" t="s">
        <v>18</v>
      </c>
      <c r="E14" s="13" t="s">
        <v>67</v>
      </c>
      <c r="F14" s="13" t="s">
        <v>65</v>
      </c>
      <c r="G14" s="32">
        <v>3000000</v>
      </c>
      <c r="H14" s="16" t="s">
        <v>62</v>
      </c>
      <c r="I14" s="16" t="s">
        <v>146</v>
      </c>
      <c r="J14" s="16" t="s">
        <v>80</v>
      </c>
      <c r="K14" s="13" t="s">
        <v>91</v>
      </c>
      <c r="L14" s="13" t="s">
        <v>27</v>
      </c>
      <c r="M14" s="15" t="s">
        <v>186</v>
      </c>
      <c r="N14" s="17" t="s">
        <v>187</v>
      </c>
      <c r="O14" s="36" t="s">
        <v>72</v>
      </c>
      <c r="P14" s="15"/>
      <c r="Q14" s="25"/>
    </row>
    <row r="15" spans="1:17" s="8" customFormat="1" ht="22.5" x14ac:dyDescent="0.2">
      <c r="A15" s="29" t="s">
        <v>202</v>
      </c>
      <c r="B15" s="29" t="s">
        <v>296</v>
      </c>
      <c r="C15" s="58" t="s">
        <v>17</v>
      </c>
      <c r="D15" s="28" t="s">
        <v>18</v>
      </c>
      <c r="E15" s="28" t="s">
        <v>67</v>
      </c>
      <c r="F15" s="28" t="s">
        <v>65</v>
      </c>
      <c r="G15" s="34">
        <v>3900000</v>
      </c>
      <c r="H15" s="31" t="s">
        <v>45</v>
      </c>
      <c r="I15" s="31" t="s">
        <v>161</v>
      </c>
      <c r="J15" s="31" t="s">
        <v>119</v>
      </c>
      <c r="K15" s="28" t="s">
        <v>304</v>
      </c>
      <c r="L15" s="28" t="s">
        <v>27</v>
      </c>
      <c r="M15" s="29" t="s">
        <v>186</v>
      </c>
      <c r="N15" s="46" t="s">
        <v>187</v>
      </c>
      <c r="O15" s="46" t="s">
        <v>65</v>
      </c>
      <c r="P15" s="29"/>
      <c r="Q15" s="10"/>
    </row>
    <row r="16" spans="1:17" s="8" customFormat="1" ht="22.5" x14ac:dyDescent="0.2">
      <c r="A16" s="15" t="s">
        <v>202</v>
      </c>
      <c r="B16" s="15" t="s">
        <v>204</v>
      </c>
      <c r="C16" s="14" t="s">
        <v>17</v>
      </c>
      <c r="D16" s="13" t="s">
        <v>18</v>
      </c>
      <c r="E16" s="13" t="s">
        <v>66</v>
      </c>
      <c r="F16" s="13" t="s">
        <v>65</v>
      </c>
      <c r="G16" s="32">
        <v>15000000</v>
      </c>
      <c r="H16" s="16" t="s">
        <v>101</v>
      </c>
      <c r="I16" s="16" t="s">
        <v>161</v>
      </c>
      <c r="J16" s="16"/>
      <c r="K16" s="13" t="s">
        <v>91</v>
      </c>
      <c r="L16" s="13" t="s">
        <v>27</v>
      </c>
      <c r="M16" s="15" t="s">
        <v>207</v>
      </c>
      <c r="N16" s="17" t="s">
        <v>187</v>
      </c>
      <c r="O16" s="36" t="s">
        <v>72</v>
      </c>
      <c r="P16" s="15" t="s">
        <v>208</v>
      </c>
      <c r="Q16" s="9"/>
    </row>
    <row r="17" spans="1:17" s="8" customFormat="1" ht="33.75" x14ac:dyDescent="0.2">
      <c r="A17" s="15" t="s">
        <v>181</v>
      </c>
      <c r="B17" s="15" t="s">
        <v>297</v>
      </c>
      <c r="C17" s="14" t="s">
        <v>17</v>
      </c>
      <c r="D17" s="13" t="s">
        <v>18</v>
      </c>
      <c r="E17" s="13" t="s">
        <v>61</v>
      </c>
      <c r="F17" s="13" t="s">
        <v>65</v>
      </c>
      <c r="G17" s="32">
        <v>500000</v>
      </c>
      <c r="H17" s="16" t="s">
        <v>62</v>
      </c>
      <c r="I17" s="16" t="s">
        <v>45</v>
      </c>
      <c r="J17" s="16" t="s">
        <v>80</v>
      </c>
      <c r="K17" s="13" t="s">
        <v>185</v>
      </c>
      <c r="L17" s="13" t="s">
        <v>27</v>
      </c>
      <c r="M17" s="15" t="s">
        <v>186</v>
      </c>
      <c r="N17" s="17" t="s">
        <v>187</v>
      </c>
      <c r="O17" s="36" t="s">
        <v>65</v>
      </c>
      <c r="P17" s="15"/>
      <c r="Q17" s="9"/>
    </row>
    <row r="18" spans="1:17" s="8" customFormat="1" ht="33.75" x14ac:dyDescent="0.2">
      <c r="A18" s="15" t="s">
        <v>181</v>
      </c>
      <c r="B18" s="15" t="s">
        <v>182</v>
      </c>
      <c r="C18" s="14" t="s">
        <v>17</v>
      </c>
      <c r="D18" s="13" t="s">
        <v>18</v>
      </c>
      <c r="E18" s="13" t="s">
        <v>61</v>
      </c>
      <c r="F18" s="13" t="s">
        <v>65</v>
      </c>
      <c r="G18" s="32">
        <v>2000000</v>
      </c>
      <c r="H18" s="16" t="s">
        <v>146</v>
      </c>
      <c r="I18" s="16" t="s">
        <v>104</v>
      </c>
      <c r="J18" s="16" t="s">
        <v>80</v>
      </c>
      <c r="K18" s="13" t="s">
        <v>185</v>
      </c>
      <c r="L18" s="13" t="s">
        <v>27</v>
      </c>
      <c r="M18" s="15" t="s">
        <v>186</v>
      </c>
      <c r="N18" s="17" t="s">
        <v>187</v>
      </c>
      <c r="O18" s="36" t="s">
        <v>72</v>
      </c>
      <c r="P18" s="15"/>
      <c r="Q18" s="9"/>
    </row>
    <row r="19" spans="1:17" s="8" customFormat="1" ht="22.5" x14ac:dyDescent="0.2">
      <c r="A19" s="15" t="s">
        <v>152</v>
      </c>
      <c r="B19" s="15" t="s">
        <v>153</v>
      </c>
      <c r="C19" s="14" t="s">
        <v>19</v>
      </c>
      <c r="D19" s="13" t="s">
        <v>23</v>
      </c>
      <c r="E19" s="13" t="s">
        <v>67</v>
      </c>
      <c r="F19" s="13" t="s">
        <v>65</v>
      </c>
      <c r="G19" s="32">
        <v>30000000</v>
      </c>
      <c r="H19" s="16" t="s">
        <v>101</v>
      </c>
      <c r="I19" s="16" t="s">
        <v>161</v>
      </c>
      <c r="J19" s="16" t="s">
        <v>86</v>
      </c>
      <c r="K19" s="13" t="s">
        <v>162</v>
      </c>
      <c r="L19" s="13" t="s">
        <v>27</v>
      </c>
      <c r="M19" s="15" t="s">
        <v>36</v>
      </c>
      <c r="N19" s="17" t="s">
        <v>163</v>
      </c>
      <c r="O19" s="36" t="s">
        <v>72</v>
      </c>
      <c r="P19" s="15"/>
      <c r="Q19" s="9"/>
    </row>
    <row r="20" spans="1:17" s="8" customFormat="1" ht="22.5" x14ac:dyDescent="0.2">
      <c r="A20" s="15" t="s">
        <v>120</v>
      </c>
      <c r="B20" s="15" t="s">
        <v>178</v>
      </c>
      <c r="C20" s="14" t="s">
        <v>17</v>
      </c>
      <c r="D20" s="13" t="s">
        <v>18</v>
      </c>
      <c r="E20" s="13" t="s">
        <v>66</v>
      </c>
      <c r="F20" s="13" t="s">
        <v>65</v>
      </c>
      <c r="G20" s="32">
        <v>1000000</v>
      </c>
      <c r="H20" s="16" t="s">
        <v>51</v>
      </c>
      <c r="I20" s="16" t="s">
        <v>62</v>
      </c>
      <c r="J20" s="16" t="s">
        <v>80</v>
      </c>
      <c r="K20" s="13" t="s">
        <v>128</v>
      </c>
      <c r="L20" s="13" t="s">
        <v>27</v>
      </c>
      <c r="M20" s="15" t="s">
        <v>131</v>
      </c>
      <c r="N20" s="17" t="s">
        <v>132</v>
      </c>
      <c r="O20" s="36"/>
      <c r="P20" s="15"/>
      <c r="Q20" s="9"/>
    </row>
    <row r="21" spans="1:17" s="8" customFormat="1" ht="22.5" x14ac:dyDescent="0.2">
      <c r="A21" s="38" t="s">
        <v>120</v>
      </c>
      <c r="B21" s="39" t="s">
        <v>122</v>
      </c>
      <c r="C21" s="14" t="s">
        <v>17</v>
      </c>
      <c r="D21" s="13"/>
      <c r="E21" s="13" t="s">
        <v>66</v>
      </c>
      <c r="F21" s="13" t="s">
        <v>65</v>
      </c>
      <c r="G21" s="32">
        <v>2000000</v>
      </c>
      <c r="H21" s="41" t="s">
        <v>51</v>
      </c>
      <c r="I21" s="41" t="s">
        <v>45</v>
      </c>
      <c r="J21" s="41" t="s">
        <v>108</v>
      </c>
      <c r="K21" s="40" t="s">
        <v>128</v>
      </c>
      <c r="L21" s="40" t="s">
        <v>27</v>
      </c>
      <c r="M21" s="39" t="s">
        <v>131</v>
      </c>
      <c r="N21" s="42" t="s">
        <v>132</v>
      </c>
      <c r="O21" s="36"/>
      <c r="P21" s="15"/>
      <c r="Q21" s="9"/>
    </row>
    <row r="22" spans="1:17" s="8" customFormat="1" x14ac:dyDescent="0.2">
      <c r="A22" s="15" t="s">
        <v>120</v>
      </c>
      <c r="B22" s="15" t="s">
        <v>219</v>
      </c>
      <c r="C22" s="14" t="s">
        <v>17</v>
      </c>
      <c r="D22" s="13" t="s">
        <v>18</v>
      </c>
      <c r="E22" s="13" t="s">
        <v>67</v>
      </c>
      <c r="F22" s="13" t="s">
        <v>65</v>
      </c>
      <c r="G22" s="32">
        <v>600000</v>
      </c>
      <c r="H22" s="16" t="s">
        <v>161</v>
      </c>
      <c r="I22" s="16" t="s">
        <v>98</v>
      </c>
      <c r="J22" s="16" t="s">
        <v>69</v>
      </c>
      <c r="K22" s="13" t="s">
        <v>128</v>
      </c>
      <c r="L22" s="13" t="s">
        <v>27</v>
      </c>
      <c r="M22" s="15" t="s">
        <v>131</v>
      </c>
      <c r="N22" s="17" t="s">
        <v>132</v>
      </c>
      <c r="O22" s="36"/>
      <c r="P22" s="15"/>
      <c r="Q22" s="9"/>
    </row>
    <row r="23" spans="1:17" s="8" customFormat="1" ht="22.5" x14ac:dyDescent="0.2">
      <c r="A23" s="15" t="s">
        <v>120</v>
      </c>
      <c r="B23" s="15" t="s">
        <v>123</v>
      </c>
      <c r="C23" s="14" t="s">
        <v>17</v>
      </c>
      <c r="D23" s="13" t="s">
        <v>18</v>
      </c>
      <c r="E23" s="13" t="s">
        <v>67</v>
      </c>
      <c r="F23" s="13" t="s">
        <v>65</v>
      </c>
      <c r="G23" s="32">
        <v>1750000</v>
      </c>
      <c r="H23" s="16" t="s">
        <v>69</v>
      </c>
      <c r="I23" s="16" t="s">
        <v>119</v>
      </c>
      <c r="J23" s="16" t="s">
        <v>127</v>
      </c>
      <c r="K23" s="13" t="s">
        <v>128</v>
      </c>
      <c r="L23" s="13" t="s">
        <v>27</v>
      </c>
      <c r="M23" s="15" t="s">
        <v>131</v>
      </c>
      <c r="N23" s="17" t="s">
        <v>132</v>
      </c>
      <c r="O23" s="36"/>
      <c r="P23" s="15"/>
      <c r="Q23" s="9"/>
    </row>
    <row r="24" spans="1:17" s="8" customFormat="1" ht="22.5" x14ac:dyDescent="0.2">
      <c r="A24" s="15" t="s">
        <v>41</v>
      </c>
      <c r="B24" s="64" t="s">
        <v>273</v>
      </c>
      <c r="C24" s="65" t="s">
        <v>17</v>
      </c>
      <c r="D24" s="50" t="s">
        <v>23</v>
      </c>
      <c r="E24" s="50"/>
      <c r="F24" s="50"/>
      <c r="G24" s="66">
        <v>900000</v>
      </c>
      <c r="H24" s="16" t="s">
        <v>62</v>
      </c>
      <c r="I24" s="16" t="s">
        <v>101</v>
      </c>
      <c r="J24" s="67" t="s">
        <v>76</v>
      </c>
      <c r="K24" s="50" t="s">
        <v>281</v>
      </c>
      <c r="L24" s="13" t="s">
        <v>27</v>
      </c>
      <c r="M24" s="15" t="s">
        <v>282</v>
      </c>
      <c r="N24" s="17" t="s">
        <v>283</v>
      </c>
      <c r="O24" s="36"/>
      <c r="P24" s="15"/>
      <c r="Q24" s="9"/>
    </row>
    <row r="25" spans="1:17" s="8" customFormat="1" ht="22.5" x14ac:dyDescent="0.2">
      <c r="A25" s="15" t="s">
        <v>41</v>
      </c>
      <c r="B25" s="64" t="s">
        <v>274</v>
      </c>
      <c r="C25" s="65" t="s">
        <v>17</v>
      </c>
      <c r="D25" s="50" t="s">
        <v>18</v>
      </c>
      <c r="E25" s="50"/>
      <c r="F25" s="50"/>
      <c r="G25" s="66">
        <v>1500000</v>
      </c>
      <c r="H25" s="16" t="s">
        <v>101</v>
      </c>
      <c r="I25" s="16" t="s">
        <v>161</v>
      </c>
      <c r="J25" s="67" t="s">
        <v>76</v>
      </c>
      <c r="K25" s="50" t="s">
        <v>281</v>
      </c>
      <c r="L25" s="13" t="s">
        <v>27</v>
      </c>
      <c r="M25" s="15" t="s">
        <v>282</v>
      </c>
      <c r="N25" s="17" t="s">
        <v>283</v>
      </c>
      <c r="O25" s="36"/>
      <c r="P25" s="15"/>
      <c r="Q25" s="9"/>
    </row>
    <row r="26" spans="1:17" s="8" customFormat="1" x14ac:dyDescent="0.2">
      <c r="A26" s="15" t="s">
        <v>89</v>
      </c>
      <c r="B26" s="39" t="s">
        <v>111</v>
      </c>
      <c r="C26" s="39" t="s">
        <v>17</v>
      </c>
      <c r="D26" s="39" t="s">
        <v>18</v>
      </c>
      <c r="E26" s="40"/>
      <c r="F26" s="40"/>
      <c r="G26" s="54">
        <v>4000000</v>
      </c>
      <c r="H26" s="39" t="s">
        <v>305</v>
      </c>
      <c r="I26" s="39" t="s">
        <v>306</v>
      </c>
      <c r="J26" s="39" t="s">
        <v>80</v>
      </c>
      <c r="K26" s="40" t="s">
        <v>94</v>
      </c>
      <c r="L26" s="40" t="s">
        <v>27</v>
      </c>
      <c r="M26" s="39" t="s">
        <v>54</v>
      </c>
      <c r="N26" s="42" t="s">
        <v>95</v>
      </c>
      <c r="O26" s="42"/>
      <c r="P26" s="39"/>
      <c r="Q26" s="9"/>
    </row>
    <row r="27" spans="1:17" s="8" customFormat="1" ht="22.5" x14ac:dyDescent="0.2">
      <c r="A27" s="15" t="s">
        <v>126</v>
      </c>
      <c r="B27" s="15" t="s">
        <v>275</v>
      </c>
      <c r="C27" s="14" t="s">
        <v>17</v>
      </c>
      <c r="D27" s="13" t="s">
        <v>18</v>
      </c>
      <c r="E27" s="13" t="s">
        <v>61</v>
      </c>
      <c r="F27" s="13" t="s">
        <v>65</v>
      </c>
      <c r="G27" s="32">
        <v>300000</v>
      </c>
      <c r="H27" s="16" t="s">
        <v>62</v>
      </c>
      <c r="I27" s="16" t="s">
        <v>45</v>
      </c>
      <c r="J27" s="16" t="s">
        <v>50</v>
      </c>
      <c r="K27" s="13" t="s">
        <v>57</v>
      </c>
      <c r="L27" s="13" t="s">
        <v>27</v>
      </c>
      <c r="M27" s="15" t="s">
        <v>54</v>
      </c>
      <c r="N27" s="17" t="s">
        <v>55</v>
      </c>
      <c r="O27" s="36" t="s">
        <v>72</v>
      </c>
      <c r="P27" s="15"/>
      <c r="Q27" s="9"/>
    </row>
    <row r="28" spans="1:17" s="8" customFormat="1" x14ac:dyDescent="0.2">
      <c r="A28" s="15" t="s">
        <v>124</v>
      </c>
      <c r="B28" s="15" t="s">
        <v>276</v>
      </c>
      <c r="C28" s="14" t="s">
        <v>17</v>
      </c>
      <c r="D28" s="13" t="s">
        <v>18</v>
      </c>
      <c r="E28" s="13" t="s">
        <v>61</v>
      </c>
      <c r="F28" s="13" t="s">
        <v>65</v>
      </c>
      <c r="G28" s="32">
        <v>500000</v>
      </c>
      <c r="H28" s="16" t="s">
        <v>101</v>
      </c>
      <c r="I28" s="16" t="s">
        <v>284</v>
      </c>
      <c r="J28" s="16" t="s">
        <v>74</v>
      </c>
      <c r="K28" s="13" t="s">
        <v>285</v>
      </c>
      <c r="L28" s="13" t="s">
        <v>27</v>
      </c>
      <c r="M28" s="15" t="s">
        <v>54</v>
      </c>
      <c r="N28" s="17" t="s">
        <v>55</v>
      </c>
      <c r="O28" s="36"/>
      <c r="P28" s="15"/>
      <c r="Q28" s="9"/>
    </row>
    <row r="29" spans="1:17" s="8" customFormat="1" ht="56.25" x14ac:dyDescent="0.2">
      <c r="A29" s="15" t="s">
        <v>154</v>
      </c>
      <c r="B29" s="15" t="s">
        <v>155</v>
      </c>
      <c r="C29" s="14" t="s">
        <v>19</v>
      </c>
      <c r="D29" s="13" t="s">
        <v>23</v>
      </c>
      <c r="E29" s="13" t="s">
        <v>67</v>
      </c>
      <c r="F29" s="13" t="s">
        <v>65</v>
      </c>
      <c r="G29" s="32">
        <v>5800000</v>
      </c>
      <c r="H29" s="16" t="s">
        <v>51</v>
      </c>
      <c r="I29" s="16" t="s">
        <v>45</v>
      </c>
      <c r="J29" s="16" t="s">
        <v>119</v>
      </c>
      <c r="K29" s="13" t="s">
        <v>147</v>
      </c>
      <c r="L29" s="13" t="s">
        <v>27</v>
      </c>
      <c r="M29" s="15" t="s">
        <v>165</v>
      </c>
      <c r="N29" s="17" t="s">
        <v>166</v>
      </c>
      <c r="O29" s="36" t="s">
        <v>72</v>
      </c>
      <c r="P29" s="15" t="s">
        <v>307</v>
      </c>
      <c r="Q29" s="9"/>
    </row>
    <row r="30" spans="1:17" s="8" customFormat="1" ht="112.5" x14ac:dyDescent="0.2">
      <c r="A30" s="15" t="s">
        <v>156</v>
      </c>
      <c r="B30" s="15" t="s">
        <v>277</v>
      </c>
      <c r="C30" s="14" t="s">
        <v>17</v>
      </c>
      <c r="D30" s="13" t="s">
        <v>18</v>
      </c>
      <c r="E30" s="13" t="s">
        <v>66</v>
      </c>
      <c r="F30" s="13" t="s">
        <v>65</v>
      </c>
      <c r="G30" s="32">
        <v>7800000</v>
      </c>
      <c r="H30" s="16" t="s">
        <v>51</v>
      </c>
      <c r="I30" s="16" t="s">
        <v>101</v>
      </c>
      <c r="J30" s="16" t="s">
        <v>77</v>
      </c>
      <c r="K30" s="13" t="s">
        <v>105</v>
      </c>
      <c r="L30" s="13" t="s">
        <v>27</v>
      </c>
      <c r="M30" s="15" t="s">
        <v>96</v>
      </c>
      <c r="N30" s="16" t="s">
        <v>106</v>
      </c>
      <c r="O30" s="36" t="s">
        <v>72</v>
      </c>
      <c r="P30" s="15" t="s">
        <v>286</v>
      </c>
      <c r="Q30" s="10"/>
    </row>
    <row r="31" spans="1:17" s="8" customFormat="1" ht="45" x14ac:dyDescent="0.2">
      <c r="A31" s="15" t="s">
        <v>156</v>
      </c>
      <c r="B31" s="15" t="s">
        <v>220</v>
      </c>
      <c r="C31" s="14" t="s">
        <v>17</v>
      </c>
      <c r="D31" s="14" t="s">
        <v>18</v>
      </c>
      <c r="E31" s="14" t="s">
        <v>67</v>
      </c>
      <c r="F31" s="14" t="s">
        <v>65</v>
      </c>
      <c r="G31" s="32">
        <v>5700000</v>
      </c>
      <c r="H31" s="16" t="s">
        <v>62</v>
      </c>
      <c r="I31" s="16" t="s">
        <v>161</v>
      </c>
      <c r="J31" s="16" t="s">
        <v>234</v>
      </c>
      <c r="K31" s="13" t="s">
        <v>235</v>
      </c>
      <c r="L31" s="14" t="s">
        <v>27</v>
      </c>
      <c r="M31" s="14" t="s">
        <v>96</v>
      </c>
      <c r="N31" s="14" t="s">
        <v>106</v>
      </c>
      <c r="O31" s="43" t="s">
        <v>72</v>
      </c>
      <c r="P31" s="15" t="s">
        <v>236</v>
      </c>
      <c r="Q31" s="10"/>
    </row>
    <row r="32" spans="1:17" s="8" customFormat="1" ht="22.5" x14ac:dyDescent="0.2">
      <c r="A32" s="29" t="s">
        <v>156</v>
      </c>
      <c r="B32" s="29" t="s">
        <v>298</v>
      </c>
      <c r="C32" s="30" t="s">
        <v>17</v>
      </c>
      <c r="D32" s="28" t="s">
        <v>18</v>
      </c>
      <c r="E32" s="28" t="s">
        <v>61</v>
      </c>
      <c r="F32" s="28" t="s">
        <v>65</v>
      </c>
      <c r="G32" s="34">
        <v>8000000</v>
      </c>
      <c r="H32" s="31" t="s">
        <v>62</v>
      </c>
      <c r="I32" s="31" t="s">
        <v>101</v>
      </c>
      <c r="J32" s="31" t="s">
        <v>86</v>
      </c>
      <c r="K32" s="28" t="s">
        <v>235</v>
      </c>
      <c r="L32" s="28" t="s">
        <v>27</v>
      </c>
      <c r="M32" s="29" t="s">
        <v>96</v>
      </c>
      <c r="N32" s="48"/>
      <c r="O32" s="46" t="s">
        <v>65</v>
      </c>
      <c r="P32" s="29"/>
      <c r="Q32" s="9"/>
    </row>
    <row r="33" spans="1:17" s="8" customFormat="1" ht="56.25" x14ac:dyDescent="0.2">
      <c r="A33" s="15" t="s">
        <v>156</v>
      </c>
      <c r="B33" s="15" t="s">
        <v>221</v>
      </c>
      <c r="C33" s="14" t="s">
        <v>17</v>
      </c>
      <c r="D33" s="14" t="s">
        <v>18</v>
      </c>
      <c r="E33" s="14" t="s">
        <v>67</v>
      </c>
      <c r="F33" s="14" t="s">
        <v>65</v>
      </c>
      <c r="G33" s="32">
        <v>7800000</v>
      </c>
      <c r="H33" s="16" t="s">
        <v>101</v>
      </c>
      <c r="I33" s="16" t="s">
        <v>161</v>
      </c>
      <c r="J33" s="16" t="s">
        <v>80</v>
      </c>
      <c r="K33" s="13" t="s">
        <v>235</v>
      </c>
      <c r="L33" s="14" t="s">
        <v>27</v>
      </c>
      <c r="M33" s="14" t="s">
        <v>96</v>
      </c>
      <c r="N33" s="14" t="s">
        <v>106</v>
      </c>
      <c r="O33" s="43" t="s">
        <v>72</v>
      </c>
      <c r="P33" s="15" t="s">
        <v>237</v>
      </c>
      <c r="Q33" s="9"/>
    </row>
    <row r="34" spans="1:17" s="22" customFormat="1" ht="78.75" x14ac:dyDescent="0.2">
      <c r="A34" s="15" t="s">
        <v>140</v>
      </c>
      <c r="B34" s="15" t="s">
        <v>92</v>
      </c>
      <c r="C34" s="14" t="s">
        <v>17</v>
      </c>
      <c r="D34" s="13" t="s">
        <v>18</v>
      </c>
      <c r="E34" s="13"/>
      <c r="F34" s="13"/>
      <c r="G34" s="32">
        <v>2500000</v>
      </c>
      <c r="H34" s="16" t="s">
        <v>101</v>
      </c>
      <c r="I34" s="16" t="s">
        <v>98</v>
      </c>
      <c r="J34" s="16" t="s">
        <v>80</v>
      </c>
      <c r="K34" s="13" t="s">
        <v>63</v>
      </c>
      <c r="L34" s="13" t="s">
        <v>27</v>
      </c>
      <c r="M34" s="15" t="s">
        <v>96</v>
      </c>
      <c r="N34" s="17" t="s">
        <v>97</v>
      </c>
      <c r="O34" s="36"/>
      <c r="P34" s="15" t="s">
        <v>102</v>
      </c>
      <c r="Q34" s="10"/>
    </row>
    <row r="35" spans="1:17" s="22" customFormat="1" ht="112.5" x14ac:dyDescent="0.2">
      <c r="A35" s="15" t="s">
        <v>126</v>
      </c>
      <c r="B35" s="15" t="s">
        <v>141</v>
      </c>
      <c r="C35" s="14" t="s">
        <v>17</v>
      </c>
      <c r="D35" s="13" t="s">
        <v>18</v>
      </c>
      <c r="E35" s="13" t="s">
        <v>61</v>
      </c>
      <c r="F35" s="13"/>
      <c r="G35" s="32">
        <v>1160000</v>
      </c>
      <c r="H35" s="16" t="s">
        <v>45</v>
      </c>
      <c r="I35" s="16" t="s">
        <v>146</v>
      </c>
      <c r="J35" s="16" t="s">
        <v>76</v>
      </c>
      <c r="K35" s="13" t="s">
        <v>143</v>
      </c>
      <c r="L35" s="13" t="s">
        <v>27</v>
      </c>
      <c r="M35" s="15" t="s">
        <v>96</v>
      </c>
      <c r="N35" s="17"/>
      <c r="O35" s="36" t="s">
        <v>72</v>
      </c>
      <c r="P35" s="15" t="s">
        <v>144</v>
      </c>
      <c r="Q35" s="10"/>
    </row>
    <row r="36" spans="1:17" s="22" customFormat="1" ht="22.5" x14ac:dyDescent="0.2">
      <c r="A36" s="15" t="s">
        <v>120</v>
      </c>
      <c r="B36" s="15" t="s">
        <v>222</v>
      </c>
      <c r="C36" s="14" t="s">
        <v>17</v>
      </c>
      <c r="D36" s="13"/>
      <c r="E36" s="13" t="s">
        <v>66</v>
      </c>
      <c r="F36" s="13" t="s">
        <v>65</v>
      </c>
      <c r="G36" s="32">
        <v>300000</v>
      </c>
      <c r="H36" s="16" t="s">
        <v>51</v>
      </c>
      <c r="I36" s="16" t="s">
        <v>62</v>
      </c>
      <c r="J36" s="16" t="s">
        <v>86</v>
      </c>
      <c r="K36" s="13" t="s">
        <v>128</v>
      </c>
      <c r="L36" s="13" t="s">
        <v>27</v>
      </c>
      <c r="M36" s="15" t="s">
        <v>238</v>
      </c>
      <c r="N36" s="17" t="s">
        <v>239</v>
      </c>
      <c r="O36" s="36"/>
      <c r="P36" s="15" t="s">
        <v>240</v>
      </c>
      <c r="Q36" s="10"/>
    </row>
    <row r="37" spans="1:17" s="22" customFormat="1" x14ac:dyDescent="0.2">
      <c r="A37" s="15" t="s">
        <v>120</v>
      </c>
      <c r="B37" s="35" t="s">
        <v>223</v>
      </c>
      <c r="C37" s="43" t="s">
        <v>17</v>
      </c>
      <c r="D37" s="44"/>
      <c r="E37" s="44" t="s">
        <v>67</v>
      </c>
      <c r="F37" s="44" t="s">
        <v>65</v>
      </c>
      <c r="G37" s="32">
        <v>300000</v>
      </c>
      <c r="H37" s="57" t="s">
        <v>51</v>
      </c>
      <c r="I37" s="57" t="s">
        <v>62</v>
      </c>
      <c r="J37" s="57" t="s">
        <v>86</v>
      </c>
      <c r="K37" s="44" t="s">
        <v>128</v>
      </c>
      <c r="L37" s="44" t="s">
        <v>27</v>
      </c>
      <c r="M37" s="35" t="s">
        <v>238</v>
      </c>
      <c r="N37" s="36" t="s">
        <v>239</v>
      </c>
      <c r="O37" s="36"/>
      <c r="P37" s="15" t="s">
        <v>240</v>
      </c>
      <c r="Q37" s="10"/>
    </row>
    <row r="38" spans="1:17" s="22" customFormat="1" ht="101.25" x14ac:dyDescent="0.2">
      <c r="A38" s="38" t="s">
        <v>83</v>
      </c>
      <c r="B38" s="15" t="s">
        <v>157</v>
      </c>
      <c r="C38" s="14" t="s">
        <v>17</v>
      </c>
      <c r="D38" s="13" t="s">
        <v>18</v>
      </c>
      <c r="E38" s="13" t="s">
        <v>61</v>
      </c>
      <c r="F38" s="13" t="s">
        <v>65</v>
      </c>
      <c r="G38" s="32">
        <v>7700000</v>
      </c>
      <c r="H38" s="31" t="s">
        <v>98</v>
      </c>
      <c r="I38" s="31" t="s">
        <v>82</v>
      </c>
      <c r="J38" s="31" t="s">
        <v>86</v>
      </c>
      <c r="K38" s="13" t="s">
        <v>145</v>
      </c>
      <c r="L38" s="13" t="s">
        <v>27</v>
      </c>
      <c r="M38" s="15" t="s">
        <v>33</v>
      </c>
      <c r="N38" s="17" t="s">
        <v>34</v>
      </c>
      <c r="O38" s="36" t="s">
        <v>72</v>
      </c>
      <c r="P38" s="29" t="s">
        <v>308</v>
      </c>
      <c r="Q38" s="10"/>
    </row>
    <row r="39" spans="1:17" s="22" customFormat="1" ht="22.5" x14ac:dyDescent="0.2">
      <c r="A39" s="38" t="s">
        <v>197</v>
      </c>
      <c r="B39" s="15" t="s">
        <v>93</v>
      </c>
      <c r="C39" s="14" t="s">
        <v>17</v>
      </c>
      <c r="D39" s="13" t="s">
        <v>23</v>
      </c>
      <c r="E39" s="13" t="s">
        <v>67</v>
      </c>
      <c r="F39" s="13" t="s">
        <v>72</v>
      </c>
      <c r="G39" s="32">
        <v>2000000</v>
      </c>
      <c r="H39" s="16" t="s">
        <v>50</v>
      </c>
      <c r="I39" s="16" t="s">
        <v>51</v>
      </c>
      <c r="J39" s="16" t="s">
        <v>167</v>
      </c>
      <c r="K39" s="13" t="s">
        <v>99</v>
      </c>
      <c r="L39" s="13" t="s">
        <v>27</v>
      </c>
      <c r="M39" s="15" t="s">
        <v>33</v>
      </c>
      <c r="N39" s="17" t="s">
        <v>34</v>
      </c>
      <c r="O39" s="36" t="s">
        <v>65</v>
      </c>
      <c r="P39" s="15" t="s">
        <v>100</v>
      </c>
      <c r="Q39" s="10"/>
    </row>
    <row r="40" spans="1:17" s="22" customFormat="1" ht="123.75" x14ac:dyDescent="0.2">
      <c r="A40" s="38" t="s">
        <v>38</v>
      </c>
      <c r="B40" s="15" t="s">
        <v>224</v>
      </c>
      <c r="C40" s="14" t="s">
        <v>17</v>
      </c>
      <c r="D40" s="13" t="s">
        <v>18</v>
      </c>
      <c r="E40" s="13" t="s">
        <v>67</v>
      </c>
      <c r="F40" s="13" t="s">
        <v>65</v>
      </c>
      <c r="G40" s="32">
        <v>5800000</v>
      </c>
      <c r="H40" s="16" t="s">
        <v>101</v>
      </c>
      <c r="I40" s="16" t="s">
        <v>161</v>
      </c>
      <c r="J40" s="16" t="s">
        <v>69</v>
      </c>
      <c r="K40" s="13" t="s">
        <v>241</v>
      </c>
      <c r="L40" s="13" t="s">
        <v>27</v>
      </c>
      <c r="M40" s="15" t="s">
        <v>33</v>
      </c>
      <c r="N40" s="17" t="s">
        <v>34</v>
      </c>
      <c r="O40" s="36" t="s">
        <v>72</v>
      </c>
      <c r="P40" s="15" t="s">
        <v>242</v>
      </c>
      <c r="Q40" s="10"/>
    </row>
    <row r="41" spans="1:17" s="22" customFormat="1" ht="146.25" x14ac:dyDescent="0.2">
      <c r="A41" s="38" t="s">
        <v>38</v>
      </c>
      <c r="B41" s="15" t="s">
        <v>73</v>
      </c>
      <c r="C41" s="14" t="s">
        <v>17</v>
      </c>
      <c r="D41" s="13" t="s">
        <v>18</v>
      </c>
      <c r="E41" s="13" t="s">
        <v>67</v>
      </c>
      <c r="F41" s="13" t="s">
        <v>65</v>
      </c>
      <c r="G41" s="27">
        <v>6800000</v>
      </c>
      <c r="H41" s="16" t="s">
        <v>146</v>
      </c>
      <c r="I41" s="16" t="s">
        <v>98</v>
      </c>
      <c r="J41" s="16" t="s">
        <v>69</v>
      </c>
      <c r="K41" s="13" t="s">
        <v>52</v>
      </c>
      <c r="L41" s="13" t="s">
        <v>27</v>
      </c>
      <c r="M41" s="15" t="s">
        <v>33</v>
      </c>
      <c r="N41" s="17" t="s">
        <v>34</v>
      </c>
      <c r="O41" s="36" t="s">
        <v>72</v>
      </c>
      <c r="P41" s="15" t="s">
        <v>149</v>
      </c>
      <c r="Q41" s="10"/>
    </row>
    <row r="42" spans="1:17" s="22" customFormat="1" ht="146.25" x14ac:dyDescent="0.2">
      <c r="A42" s="15" t="s">
        <v>38</v>
      </c>
      <c r="B42" s="15" t="s">
        <v>58</v>
      </c>
      <c r="C42" s="14" t="s">
        <v>17</v>
      </c>
      <c r="D42" s="13" t="s">
        <v>18</v>
      </c>
      <c r="E42" s="13" t="s">
        <v>67</v>
      </c>
      <c r="F42" s="13" t="s">
        <v>65</v>
      </c>
      <c r="G42" s="27">
        <v>4500000</v>
      </c>
      <c r="H42" s="16" t="s">
        <v>98</v>
      </c>
      <c r="I42" s="16" t="s">
        <v>82</v>
      </c>
      <c r="J42" s="16" t="s">
        <v>167</v>
      </c>
      <c r="K42" s="13" t="s">
        <v>44</v>
      </c>
      <c r="L42" s="40" t="s">
        <v>27</v>
      </c>
      <c r="M42" s="15" t="s">
        <v>33</v>
      </c>
      <c r="N42" s="36" t="s">
        <v>34</v>
      </c>
      <c r="O42" s="36" t="s">
        <v>72</v>
      </c>
      <c r="P42" s="15" t="s">
        <v>148</v>
      </c>
      <c r="Q42" s="10"/>
    </row>
    <row r="43" spans="1:17" s="22" customFormat="1" ht="135" x14ac:dyDescent="0.2">
      <c r="A43" s="15" t="s">
        <v>38</v>
      </c>
      <c r="B43" s="15" t="s">
        <v>103</v>
      </c>
      <c r="C43" s="14" t="s">
        <v>17</v>
      </c>
      <c r="D43" s="13" t="s">
        <v>18</v>
      </c>
      <c r="E43" s="13" t="s">
        <v>67</v>
      </c>
      <c r="F43" s="13" t="s">
        <v>65</v>
      </c>
      <c r="G43" s="32">
        <v>6800000</v>
      </c>
      <c r="H43" s="16" t="s">
        <v>104</v>
      </c>
      <c r="I43" s="16" t="s">
        <v>90</v>
      </c>
      <c r="J43" s="16" t="s">
        <v>167</v>
      </c>
      <c r="K43" s="13" t="s">
        <v>52</v>
      </c>
      <c r="L43" s="40" t="s">
        <v>27</v>
      </c>
      <c r="M43" s="15" t="s">
        <v>33</v>
      </c>
      <c r="N43" s="36" t="s">
        <v>34</v>
      </c>
      <c r="O43" s="36" t="s">
        <v>72</v>
      </c>
      <c r="P43" s="15" t="s">
        <v>150</v>
      </c>
      <c r="Q43" s="10"/>
    </row>
    <row r="44" spans="1:17" s="22" customFormat="1" ht="22.5" x14ac:dyDescent="0.2">
      <c r="A44" s="29" t="s">
        <v>89</v>
      </c>
      <c r="B44" s="29" t="s">
        <v>299</v>
      </c>
      <c r="C44" s="30" t="s">
        <v>17</v>
      </c>
      <c r="D44" s="28" t="s">
        <v>18</v>
      </c>
      <c r="E44" s="28" t="s">
        <v>66</v>
      </c>
      <c r="F44" s="28" t="s">
        <v>65</v>
      </c>
      <c r="G44" s="34">
        <v>9000000</v>
      </c>
      <c r="H44" s="31" t="s">
        <v>101</v>
      </c>
      <c r="I44" s="31" t="s">
        <v>98</v>
      </c>
      <c r="J44" s="31" t="s">
        <v>80</v>
      </c>
      <c r="K44" s="28" t="s">
        <v>309</v>
      </c>
      <c r="L44" s="55" t="s">
        <v>27</v>
      </c>
      <c r="M44" s="29" t="s">
        <v>310</v>
      </c>
      <c r="N44" s="48" t="s">
        <v>311</v>
      </c>
      <c r="O44" s="46" t="s">
        <v>65</v>
      </c>
      <c r="P44" s="29" t="s">
        <v>312</v>
      </c>
      <c r="Q44" s="10"/>
    </row>
    <row r="45" spans="1:17" s="22" customFormat="1" x14ac:dyDescent="0.2">
      <c r="A45" s="29" t="s">
        <v>124</v>
      </c>
      <c r="B45" s="29" t="s">
        <v>300</v>
      </c>
      <c r="C45" s="30" t="s">
        <v>17</v>
      </c>
      <c r="D45" s="28" t="s">
        <v>18</v>
      </c>
      <c r="E45" s="28"/>
      <c r="F45" s="28" t="s">
        <v>65</v>
      </c>
      <c r="G45" s="34">
        <v>300000</v>
      </c>
      <c r="H45" s="31" t="s">
        <v>101</v>
      </c>
      <c r="I45" s="31" t="s">
        <v>98</v>
      </c>
      <c r="J45" s="31" t="s">
        <v>77</v>
      </c>
      <c r="K45" s="28" t="s">
        <v>229</v>
      </c>
      <c r="L45" s="28" t="s">
        <v>27</v>
      </c>
      <c r="M45" s="29" t="s">
        <v>310</v>
      </c>
      <c r="N45" s="48" t="s">
        <v>311</v>
      </c>
      <c r="O45" s="46" t="s">
        <v>65</v>
      </c>
      <c r="P45" s="29" t="s">
        <v>313</v>
      </c>
      <c r="Q45" s="10"/>
    </row>
    <row r="46" spans="1:17" s="22" customFormat="1" ht="45" x14ac:dyDescent="0.2">
      <c r="A46" s="29" t="s">
        <v>124</v>
      </c>
      <c r="B46" s="29" t="s">
        <v>301</v>
      </c>
      <c r="C46" s="30" t="s">
        <v>17</v>
      </c>
      <c r="D46" s="28" t="s">
        <v>18</v>
      </c>
      <c r="E46" s="28"/>
      <c r="F46" s="28" t="s">
        <v>65</v>
      </c>
      <c r="G46" s="34">
        <v>600000</v>
      </c>
      <c r="H46" s="31" t="s">
        <v>146</v>
      </c>
      <c r="I46" s="31" t="s">
        <v>104</v>
      </c>
      <c r="J46" s="31" t="s">
        <v>80</v>
      </c>
      <c r="K46" s="28" t="s">
        <v>229</v>
      </c>
      <c r="L46" s="28" t="s">
        <v>27</v>
      </c>
      <c r="M46" s="29" t="s">
        <v>310</v>
      </c>
      <c r="N46" s="48" t="s">
        <v>311</v>
      </c>
      <c r="O46" s="46" t="s">
        <v>65</v>
      </c>
      <c r="P46" s="29" t="s">
        <v>314</v>
      </c>
      <c r="Q46" s="10"/>
    </row>
    <row r="47" spans="1:17" s="22" customFormat="1" ht="67.5" x14ac:dyDescent="0.2">
      <c r="A47" s="29" t="s">
        <v>47</v>
      </c>
      <c r="B47" s="29" t="s">
        <v>302</v>
      </c>
      <c r="C47" s="30" t="s">
        <v>17</v>
      </c>
      <c r="D47" s="28" t="s">
        <v>18</v>
      </c>
      <c r="E47" s="28" t="s">
        <v>67</v>
      </c>
      <c r="F47" s="28" t="s">
        <v>65</v>
      </c>
      <c r="G47" s="34">
        <v>20000000</v>
      </c>
      <c r="H47" s="31" t="s">
        <v>146</v>
      </c>
      <c r="I47" s="31" t="s">
        <v>104</v>
      </c>
      <c r="J47" s="31" t="s">
        <v>108</v>
      </c>
      <c r="K47" s="28" t="s">
        <v>315</v>
      </c>
      <c r="L47" s="28" t="s">
        <v>27</v>
      </c>
      <c r="M47" s="29" t="s">
        <v>37</v>
      </c>
      <c r="N47" s="48" t="s">
        <v>39</v>
      </c>
      <c r="O47" s="46" t="s">
        <v>72</v>
      </c>
      <c r="P47" s="29" t="s">
        <v>316</v>
      </c>
      <c r="Q47" s="10"/>
    </row>
    <row r="48" spans="1:17" s="22" customFormat="1" ht="67.5" x14ac:dyDescent="0.2">
      <c r="A48" s="15" t="s">
        <v>47</v>
      </c>
      <c r="B48" s="15" t="s">
        <v>225</v>
      </c>
      <c r="C48" s="14" t="s">
        <v>17</v>
      </c>
      <c r="D48" s="13" t="s">
        <v>18</v>
      </c>
      <c r="E48" s="13" t="s">
        <v>66</v>
      </c>
      <c r="F48" s="13" t="s">
        <v>65</v>
      </c>
      <c r="G48" s="32">
        <v>36000000</v>
      </c>
      <c r="H48" s="16" t="s">
        <v>104</v>
      </c>
      <c r="I48" s="16" t="s">
        <v>90</v>
      </c>
      <c r="J48" s="16" t="s">
        <v>86</v>
      </c>
      <c r="K48" s="13" t="s">
        <v>243</v>
      </c>
      <c r="L48" s="13" t="s">
        <v>27</v>
      </c>
      <c r="M48" s="15" t="s">
        <v>37</v>
      </c>
      <c r="N48" s="17" t="s">
        <v>39</v>
      </c>
      <c r="O48" s="36" t="s">
        <v>72</v>
      </c>
      <c r="P48" s="15" t="s">
        <v>244</v>
      </c>
      <c r="Q48" s="10"/>
    </row>
    <row r="49" spans="1:17" s="22" customFormat="1" ht="78.75" x14ac:dyDescent="0.2">
      <c r="A49" s="15" t="s">
        <v>47</v>
      </c>
      <c r="B49" s="15" t="s">
        <v>226</v>
      </c>
      <c r="C49" s="14" t="s">
        <v>17</v>
      </c>
      <c r="D49" s="13" t="s">
        <v>18</v>
      </c>
      <c r="E49" s="13" t="s">
        <v>66</v>
      </c>
      <c r="F49" s="13" t="s">
        <v>65</v>
      </c>
      <c r="G49" s="32">
        <v>36000000</v>
      </c>
      <c r="H49" s="16" t="s">
        <v>245</v>
      </c>
      <c r="I49" s="16" t="s">
        <v>108</v>
      </c>
      <c r="J49" s="16" t="s">
        <v>246</v>
      </c>
      <c r="K49" s="13" t="s">
        <v>247</v>
      </c>
      <c r="L49" s="13" t="s">
        <v>27</v>
      </c>
      <c r="M49" s="15" t="s">
        <v>37</v>
      </c>
      <c r="N49" s="17" t="s">
        <v>39</v>
      </c>
      <c r="O49" s="36" t="s">
        <v>72</v>
      </c>
      <c r="P49" s="15" t="s">
        <v>248</v>
      </c>
      <c r="Q49" s="10"/>
    </row>
    <row r="50" spans="1:17" s="21" customFormat="1" ht="22.5" x14ac:dyDescent="0.2">
      <c r="A50" s="15" t="s">
        <v>47</v>
      </c>
      <c r="B50" s="15" t="s">
        <v>48</v>
      </c>
      <c r="C50" s="14" t="s">
        <v>17</v>
      </c>
      <c r="D50" s="13" t="s">
        <v>18</v>
      </c>
      <c r="E50" s="13" t="s">
        <v>67</v>
      </c>
      <c r="F50" s="13" t="s">
        <v>65</v>
      </c>
      <c r="G50" s="32">
        <v>7000000</v>
      </c>
      <c r="H50" s="16" t="s">
        <v>68</v>
      </c>
      <c r="I50" s="16" t="s">
        <v>69</v>
      </c>
      <c r="J50" s="16" t="s">
        <v>70</v>
      </c>
      <c r="K50" s="13" t="s">
        <v>71</v>
      </c>
      <c r="L50" s="13" t="s">
        <v>27</v>
      </c>
      <c r="M50" s="15" t="s">
        <v>37</v>
      </c>
      <c r="N50" s="23" t="s">
        <v>39</v>
      </c>
      <c r="O50" s="37" t="s">
        <v>72</v>
      </c>
      <c r="P50" s="15"/>
      <c r="Q50" s="10"/>
    </row>
    <row r="51" spans="1:17" s="21" customFormat="1" ht="67.5" x14ac:dyDescent="0.2">
      <c r="A51" s="15" t="s">
        <v>47</v>
      </c>
      <c r="B51" s="15" t="s">
        <v>227</v>
      </c>
      <c r="C51" s="14" t="s">
        <v>17</v>
      </c>
      <c r="D51" s="13" t="s">
        <v>18</v>
      </c>
      <c r="E51" s="13" t="s">
        <v>66</v>
      </c>
      <c r="F51" s="13" t="s">
        <v>65</v>
      </c>
      <c r="G51" s="32">
        <v>15000000</v>
      </c>
      <c r="H51" s="16" t="s">
        <v>108</v>
      </c>
      <c r="I51" s="16" t="s">
        <v>90</v>
      </c>
      <c r="J51" s="16" t="s">
        <v>249</v>
      </c>
      <c r="K51" s="13" t="s">
        <v>250</v>
      </c>
      <c r="L51" s="13" t="s">
        <v>27</v>
      </c>
      <c r="M51" s="15" t="s">
        <v>37</v>
      </c>
      <c r="N51" s="17" t="s">
        <v>39</v>
      </c>
      <c r="O51" s="36" t="s">
        <v>72</v>
      </c>
      <c r="P51" s="15" t="s">
        <v>251</v>
      </c>
      <c r="Q51" s="10"/>
    </row>
    <row r="52" spans="1:17" x14ac:dyDescent="0.2">
      <c r="A52" s="15" t="s">
        <v>120</v>
      </c>
      <c r="B52" s="15" t="s">
        <v>228</v>
      </c>
      <c r="C52" s="14" t="s">
        <v>17</v>
      </c>
      <c r="D52" s="13" t="s">
        <v>18</v>
      </c>
      <c r="E52" s="13" t="s">
        <v>67</v>
      </c>
      <c r="F52" s="13" t="s">
        <v>65</v>
      </c>
      <c r="G52" s="32">
        <v>500000</v>
      </c>
      <c r="H52" s="31" t="s">
        <v>62</v>
      </c>
      <c r="I52" s="31" t="s">
        <v>45</v>
      </c>
      <c r="J52" s="16" t="s">
        <v>76</v>
      </c>
      <c r="K52" s="13" t="s">
        <v>128</v>
      </c>
      <c r="L52" s="13" t="s">
        <v>27</v>
      </c>
      <c r="M52" s="15" t="s">
        <v>134</v>
      </c>
      <c r="N52" s="17" t="s">
        <v>135</v>
      </c>
      <c r="O52" s="46" t="s">
        <v>65</v>
      </c>
      <c r="P52" s="15"/>
    </row>
    <row r="53" spans="1:17" ht="112.5" x14ac:dyDescent="0.2">
      <c r="A53" s="15" t="s">
        <v>158</v>
      </c>
      <c r="B53" s="15" t="s">
        <v>159</v>
      </c>
      <c r="C53" s="14" t="s">
        <v>46</v>
      </c>
      <c r="D53" s="13" t="s">
        <v>18</v>
      </c>
      <c r="E53" s="13" t="s">
        <v>61</v>
      </c>
      <c r="F53" s="13" t="s">
        <v>65</v>
      </c>
      <c r="G53" s="32"/>
      <c r="H53" s="31" t="s">
        <v>161</v>
      </c>
      <c r="I53" s="31" t="s">
        <v>104</v>
      </c>
      <c r="J53" s="16" t="s">
        <v>167</v>
      </c>
      <c r="K53" s="13" t="s">
        <v>168</v>
      </c>
      <c r="L53" s="13" t="s">
        <v>27</v>
      </c>
      <c r="M53" s="15" t="s">
        <v>78</v>
      </c>
      <c r="N53" s="17" t="s">
        <v>169</v>
      </c>
      <c r="O53" s="36" t="s">
        <v>72</v>
      </c>
      <c r="P53" s="15" t="s">
        <v>170</v>
      </c>
    </row>
    <row r="54" spans="1:17" s="21" customFormat="1" ht="67.5" x14ac:dyDescent="0.2">
      <c r="A54" s="15" t="s">
        <v>84</v>
      </c>
      <c r="B54" s="15" t="s">
        <v>175</v>
      </c>
      <c r="C54" s="14" t="s">
        <v>17</v>
      </c>
      <c r="D54" s="13" t="s">
        <v>18</v>
      </c>
      <c r="E54" s="13" t="s">
        <v>66</v>
      </c>
      <c r="F54" s="13" t="s">
        <v>65</v>
      </c>
      <c r="G54" s="32">
        <v>70000000</v>
      </c>
      <c r="H54" s="31" t="s">
        <v>317</v>
      </c>
      <c r="I54" s="31" t="s">
        <v>318</v>
      </c>
      <c r="J54" s="31" t="s">
        <v>388</v>
      </c>
      <c r="K54" s="13" t="s">
        <v>53</v>
      </c>
      <c r="L54" s="13" t="s">
        <v>27</v>
      </c>
      <c r="M54" s="15" t="s">
        <v>87</v>
      </c>
      <c r="N54" s="36" t="s">
        <v>107</v>
      </c>
      <c r="O54" s="36" t="s">
        <v>72</v>
      </c>
      <c r="P54" s="15" t="s">
        <v>198</v>
      </c>
      <c r="Q54" s="10"/>
    </row>
    <row r="55" spans="1:17" s="21" customFormat="1" ht="22.5" x14ac:dyDescent="0.2">
      <c r="A55" s="15" t="s">
        <v>84</v>
      </c>
      <c r="B55" s="15" t="s">
        <v>117</v>
      </c>
      <c r="C55" s="14" t="s">
        <v>17</v>
      </c>
      <c r="D55" s="13" t="s">
        <v>18</v>
      </c>
      <c r="E55" s="13" t="s">
        <v>66</v>
      </c>
      <c r="F55" s="13" t="s">
        <v>65</v>
      </c>
      <c r="G55" s="49">
        <v>1000000</v>
      </c>
      <c r="H55" s="16" t="s">
        <v>101</v>
      </c>
      <c r="I55" s="16" t="s">
        <v>161</v>
      </c>
      <c r="J55" s="16" t="s">
        <v>119</v>
      </c>
      <c r="K55" s="13" t="s">
        <v>53</v>
      </c>
      <c r="L55" s="13" t="s">
        <v>27</v>
      </c>
      <c r="M55" s="15" t="s">
        <v>87</v>
      </c>
      <c r="N55" s="36" t="s">
        <v>110</v>
      </c>
      <c r="O55" s="36" t="s">
        <v>72</v>
      </c>
      <c r="P55" s="15"/>
      <c r="Q55" s="10"/>
    </row>
    <row r="56" spans="1:17" s="21" customFormat="1" ht="33.75" x14ac:dyDescent="0.2">
      <c r="A56" s="15" t="s">
        <v>84</v>
      </c>
      <c r="B56" s="15" t="s">
        <v>118</v>
      </c>
      <c r="C56" s="14" t="s">
        <v>17</v>
      </c>
      <c r="D56" s="13" t="s">
        <v>18</v>
      </c>
      <c r="E56" s="13" t="s">
        <v>66</v>
      </c>
      <c r="F56" s="13" t="s">
        <v>65</v>
      </c>
      <c r="G56" s="49">
        <v>3000000</v>
      </c>
      <c r="H56" s="16" t="s">
        <v>101</v>
      </c>
      <c r="I56" s="16" t="s">
        <v>104</v>
      </c>
      <c r="J56" s="16" t="s">
        <v>86</v>
      </c>
      <c r="K56" s="13" t="s">
        <v>109</v>
      </c>
      <c r="L56" s="13" t="s">
        <v>27</v>
      </c>
      <c r="M56" s="15" t="s">
        <v>87</v>
      </c>
      <c r="N56" s="17" t="s">
        <v>110</v>
      </c>
      <c r="O56" s="36" t="s">
        <v>72</v>
      </c>
      <c r="P56" s="15"/>
      <c r="Q56" s="10"/>
    </row>
    <row r="57" spans="1:17" s="21" customFormat="1" ht="33.75" x14ac:dyDescent="0.2">
      <c r="A57" s="77" t="s">
        <v>126</v>
      </c>
      <c r="B57" s="77" t="s">
        <v>176</v>
      </c>
      <c r="C57" s="78" t="s">
        <v>17</v>
      </c>
      <c r="D57" s="79" t="s">
        <v>23</v>
      </c>
      <c r="E57" s="79" t="s">
        <v>61</v>
      </c>
      <c r="F57" s="79" t="s">
        <v>65</v>
      </c>
      <c r="G57" s="80">
        <v>200000</v>
      </c>
      <c r="H57" s="81" t="s">
        <v>49</v>
      </c>
      <c r="I57" s="81" t="s">
        <v>75</v>
      </c>
      <c r="J57" s="81" t="s">
        <v>43</v>
      </c>
      <c r="K57" s="79" t="s">
        <v>138</v>
      </c>
      <c r="L57" s="79" t="s">
        <v>27</v>
      </c>
      <c r="M57" s="77" t="s">
        <v>136</v>
      </c>
      <c r="N57" s="82" t="s">
        <v>137</v>
      </c>
      <c r="O57" s="83" t="s">
        <v>65</v>
      </c>
      <c r="P57" s="77" t="s">
        <v>177</v>
      </c>
      <c r="Q57" s="10"/>
    </row>
    <row r="58" spans="1:17" s="21" customFormat="1" ht="33.75" x14ac:dyDescent="0.2">
      <c r="A58" s="15" t="s">
        <v>199</v>
      </c>
      <c r="B58" s="15" t="s">
        <v>20</v>
      </c>
      <c r="C58" s="14" t="s">
        <v>19</v>
      </c>
      <c r="D58" s="13" t="s">
        <v>18</v>
      </c>
      <c r="E58" s="13"/>
      <c r="F58" s="13"/>
      <c r="G58" s="18">
        <v>200000</v>
      </c>
      <c r="H58" s="16" t="s">
        <v>79</v>
      </c>
      <c r="I58" s="16" t="s">
        <v>79</v>
      </c>
      <c r="J58" s="16" t="s">
        <v>79</v>
      </c>
      <c r="K58" s="14" t="s">
        <v>31</v>
      </c>
      <c r="L58" s="13" t="s">
        <v>21</v>
      </c>
      <c r="M58" s="15" t="s">
        <v>30</v>
      </c>
      <c r="N58" s="17" t="s">
        <v>32</v>
      </c>
      <c r="O58" s="23"/>
      <c r="P58" s="15"/>
      <c r="Q58" s="10"/>
    </row>
    <row r="59" spans="1:17" s="21" customFormat="1" ht="22.5" x14ac:dyDescent="0.2">
      <c r="A59" s="15" t="s">
        <v>252</v>
      </c>
      <c r="B59" s="15" t="s">
        <v>20</v>
      </c>
      <c r="C59" s="14" t="s">
        <v>190</v>
      </c>
      <c r="D59" s="13" t="s">
        <v>35</v>
      </c>
      <c r="E59" s="13"/>
      <c r="F59" s="50"/>
      <c r="G59" s="32">
        <v>2000000</v>
      </c>
      <c r="H59" s="16" t="s">
        <v>62</v>
      </c>
      <c r="I59" s="16" t="s">
        <v>101</v>
      </c>
      <c r="J59" s="16" t="s">
        <v>76</v>
      </c>
      <c r="K59" s="14" t="s">
        <v>160</v>
      </c>
      <c r="L59" s="13" t="s">
        <v>21</v>
      </c>
      <c r="M59" s="15" t="s">
        <v>260</v>
      </c>
      <c r="N59" s="17" t="s">
        <v>261</v>
      </c>
      <c r="O59" s="17" t="s">
        <v>72</v>
      </c>
      <c r="P59" s="15"/>
      <c r="Q59" s="10"/>
    </row>
    <row r="60" spans="1:17" x14ac:dyDescent="0.2">
      <c r="A60" s="15" t="s">
        <v>253</v>
      </c>
      <c r="B60" s="15" t="s">
        <v>254</v>
      </c>
      <c r="C60" s="14" t="s">
        <v>19</v>
      </c>
      <c r="D60" s="13" t="s">
        <v>18</v>
      </c>
      <c r="E60" s="13"/>
      <c r="F60" s="51"/>
      <c r="G60" s="24">
        <v>4500000</v>
      </c>
      <c r="H60" s="16" t="s">
        <v>146</v>
      </c>
      <c r="I60" s="16" t="s">
        <v>98</v>
      </c>
      <c r="J60" s="16" t="s">
        <v>164</v>
      </c>
      <c r="K60" s="14" t="s">
        <v>262</v>
      </c>
      <c r="L60" s="13" t="s">
        <v>21</v>
      </c>
      <c r="M60" s="15" t="s">
        <v>260</v>
      </c>
      <c r="N60" s="17" t="s">
        <v>261</v>
      </c>
      <c r="O60" s="17" t="s">
        <v>72</v>
      </c>
      <c r="P60" s="15"/>
    </row>
    <row r="61" spans="1:17" x14ac:dyDescent="0.2">
      <c r="A61" s="15" t="s">
        <v>255</v>
      </c>
      <c r="B61" s="15" t="s">
        <v>20</v>
      </c>
      <c r="C61" s="14" t="s">
        <v>19</v>
      </c>
      <c r="D61" s="13" t="s">
        <v>18</v>
      </c>
      <c r="E61" s="56"/>
      <c r="F61" s="56"/>
      <c r="G61" s="24">
        <v>1300000</v>
      </c>
      <c r="H61" s="16" t="s">
        <v>146</v>
      </c>
      <c r="I61" s="16" t="s">
        <v>161</v>
      </c>
      <c r="J61" s="16" t="s">
        <v>76</v>
      </c>
      <c r="K61" s="14" t="s">
        <v>263</v>
      </c>
      <c r="L61" s="13" t="s">
        <v>21</v>
      </c>
      <c r="M61" s="15" t="s">
        <v>260</v>
      </c>
      <c r="N61" s="17" t="s">
        <v>261</v>
      </c>
      <c r="O61" s="17" t="s">
        <v>72</v>
      </c>
      <c r="P61" s="15"/>
    </row>
    <row r="62" spans="1:17" ht="33.75" x14ac:dyDescent="0.2">
      <c r="A62" s="15" t="s">
        <v>171</v>
      </c>
      <c r="B62" s="15" t="s">
        <v>20</v>
      </c>
      <c r="C62" s="14" t="s">
        <v>19</v>
      </c>
      <c r="D62" s="13" t="s">
        <v>18</v>
      </c>
      <c r="E62" s="56"/>
      <c r="F62" s="56"/>
      <c r="G62" s="24">
        <v>450000</v>
      </c>
      <c r="H62" s="16" t="s">
        <v>340</v>
      </c>
      <c r="I62" s="16" t="s">
        <v>45</v>
      </c>
      <c r="J62" s="16" t="s">
        <v>76</v>
      </c>
      <c r="K62" s="14" t="s">
        <v>172</v>
      </c>
      <c r="L62" s="13" t="s">
        <v>22</v>
      </c>
      <c r="M62" s="15" t="s">
        <v>173</v>
      </c>
      <c r="N62" s="17" t="s">
        <v>174</v>
      </c>
      <c r="O62" s="17" t="s">
        <v>72</v>
      </c>
      <c r="P62" s="15" t="s">
        <v>341</v>
      </c>
    </row>
    <row r="63" spans="1:17" s="21" customFormat="1" ht="22.5" x14ac:dyDescent="0.2">
      <c r="A63" s="15" t="s">
        <v>188</v>
      </c>
      <c r="B63" s="15" t="s">
        <v>20</v>
      </c>
      <c r="C63" s="14" t="s">
        <v>19</v>
      </c>
      <c r="D63" s="13" t="s">
        <v>18</v>
      </c>
      <c r="E63" s="13"/>
      <c r="F63" s="50"/>
      <c r="G63" s="24">
        <v>400000</v>
      </c>
      <c r="H63" s="16" t="s">
        <v>306</v>
      </c>
      <c r="I63" s="31" t="s">
        <v>342</v>
      </c>
      <c r="J63" s="16" t="s">
        <v>90</v>
      </c>
      <c r="K63" s="13" t="s">
        <v>191</v>
      </c>
      <c r="L63" s="13" t="s">
        <v>22</v>
      </c>
      <c r="M63" s="15" t="s">
        <v>173</v>
      </c>
      <c r="N63" s="17" t="s">
        <v>174</v>
      </c>
      <c r="O63" s="17" t="s">
        <v>72</v>
      </c>
      <c r="P63" s="15" t="s">
        <v>343</v>
      </c>
      <c r="Q63" s="10"/>
    </row>
    <row r="64" spans="1:17" s="21" customFormat="1" ht="22.5" x14ac:dyDescent="0.2">
      <c r="A64" s="29" t="s">
        <v>319</v>
      </c>
      <c r="B64" s="29" t="s">
        <v>20</v>
      </c>
      <c r="C64" s="30" t="s">
        <v>19</v>
      </c>
      <c r="D64" s="28" t="s">
        <v>18</v>
      </c>
      <c r="E64" s="13"/>
      <c r="F64" s="50"/>
      <c r="G64" s="52">
        <v>1000000</v>
      </c>
      <c r="H64" s="31" t="s">
        <v>101</v>
      </c>
      <c r="I64" s="31" t="s">
        <v>104</v>
      </c>
      <c r="J64" s="31" t="s">
        <v>77</v>
      </c>
      <c r="K64" s="30" t="s">
        <v>344</v>
      </c>
      <c r="L64" s="28" t="s">
        <v>194</v>
      </c>
      <c r="M64" s="29" t="s">
        <v>345</v>
      </c>
      <c r="N64" s="48" t="s">
        <v>346</v>
      </c>
      <c r="O64" s="48" t="s">
        <v>72</v>
      </c>
      <c r="P64" s="29"/>
      <c r="Q64" s="10"/>
    </row>
    <row r="65" spans="1:17" s="21" customFormat="1" ht="22.5" x14ac:dyDescent="0.2">
      <c r="A65" s="29" t="s">
        <v>320</v>
      </c>
      <c r="B65" s="29" t="s">
        <v>20</v>
      </c>
      <c r="C65" s="30" t="s">
        <v>19</v>
      </c>
      <c r="D65" s="28" t="s">
        <v>18</v>
      </c>
      <c r="E65" s="50"/>
      <c r="F65" s="50"/>
      <c r="G65" s="52">
        <v>970000</v>
      </c>
      <c r="H65" s="31" t="s">
        <v>101</v>
      </c>
      <c r="I65" s="31" t="s">
        <v>104</v>
      </c>
      <c r="J65" s="31" t="s">
        <v>77</v>
      </c>
      <c r="K65" s="30" t="s">
        <v>347</v>
      </c>
      <c r="L65" s="28" t="s">
        <v>194</v>
      </c>
      <c r="M65" s="29" t="s">
        <v>345</v>
      </c>
      <c r="N65" s="48" t="s">
        <v>346</v>
      </c>
      <c r="O65" s="48" t="s">
        <v>72</v>
      </c>
      <c r="P65" s="29"/>
      <c r="Q65" s="10"/>
    </row>
    <row r="66" spans="1:17" s="21" customFormat="1" ht="22.5" x14ac:dyDescent="0.2">
      <c r="A66" s="29" t="s">
        <v>321</v>
      </c>
      <c r="B66" s="29" t="s">
        <v>210</v>
      </c>
      <c r="C66" s="30" t="s">
        <v>19</v>
      </c>
      <c r="D66" s="28" t="s">
        <v>18</v>
      </c>
      <c r="E66" s="50"/>
      <c r="F66" s="50"/>
      <c r="G66" s="52"/>
      <c r="H66" s="31" t="s">
        <v>146</v>
      </c>
      <c r="I66" s="31" t="s">
        <v>104</v>
      </c>
      <c r="J66" s="31" t="s">
        <v>77</v>
      </c>
      <c r="K66" s="30" t="s">
        <v>347</v>
      </c>
      <c r="L66" s="28" t="s">
        <v>194</v>
      </c>
      <c r="M66" s="29" t="s">
        <v>345</v>
      </c>
      <c r="N66" s="48" t="s">
        <v>346</v>
      </c>
      <c r="O66" s="48" t="s">
        <v>72</v>
      </c>
      <c r="P66" s="60" t="s">
        <v>348</v>
      </c>
      <c r="Q66" s="10"/>
    </row>
    <row r="67" spans="1:17" s="21" customFormat="1" ht="22.5" x14ac:dyDescent="0.2">
      <c r="A67" s="15" t="s">
        <v>287</v>
      </c>
      <c r="B67" s="15" t="s">
        <v>20</v>
      </c>
      <c r="C67" s="14" t="s">
        <v>19</v>
      </c>
      <c r="D67" s="13" t="s">
        <v>18</v>
      </c>
      <c r="E67" s="13"/>
      <c r="F67" s="13"/>
      <c r="G67" s="24">
        <v>2000000</v>
      </c>
      <c r="H67" s="16" t="s">
        <v>62</v>
      </c>
      <c r="I67" s="16" t="s">
        <v>161</v>
      </c>
      <c r="J67" s="16" t="s">
        <v>77</v>
      </c>
      <c r="K67" s="14" t="s">
        <v>81</v>
      </c>
      <c r="L67" s="13" t="s">
        <v>194</v>
      </c>
      <c r="M67" s="15" t="s">
        <v>195</v>
      </c>
      <c r="N67" s="17" t="s">
        <v>196</v>
      </c>
      <c r="O67" s="17" t="s">
        <v>72</v>
      </c>
      <c r="P67" s="74" t="s">
        <v>293</v>
      </c>
      <c r="Q67" s="10"/>
    </row>
    <row r="68" spans="1:17" s="21" customFormat="1" x14ac:dyDescent="0.2">
      <c r="A68" s="29" t="s">
        <v>322</v>
      </c>
      <c r="B68" s="29" t="s">
        <v>20</v>
      </c>
      <c r="C68" s="30" t="s">
        <v>19</v>
      </c>
      <c r="D68" s="28" t="s">
        <v>18</v>
      </c>
      <c r="E68" s="13"/>
      <c r="F68" s="13"/>
      <c r="G68" s="52">
        <v>800000</v>
      </c>
      <c r="H68" s="31" t="s">
        <v>146</v>
      </c>
      <c r="I68" s="31" t="s">
        <v>104</v>
      </c>
      <c r="J68" s="31" t="s">
        <v>349</v>
      </c>
      <c r="K68" s="30" t="s">
        <v>350</v>
      </c>
      <c r="L68" s="28" t="s">
        <v>194</v>
      </c>
      <c r="M68" s="29" t="s">
        <v>195</v>
      </c>
      <c r="N68" s="48" t="s">
        <v>196</v>
      </c>
      <c r="O68" s="48" t="s">
        <v>72</v>
      </c>
      <c r="P68" s="29"/>
      <c r="Q68" s="10"/>
    </row>
    <row r="69" spans="1:17" s="21" customFormat="1" ht="22.5" x14ac:dyDescent="0.2">
      <c r="A69" s="15" t="s">
        <v>189</v>
      </c>
      <c r="B69" s="15" t="s">
        <v>20</v>
      </c>
      <c r="C69" s="14" t="s">
        <v>190</v>
      </c>
      <c r="D69" s="13" t="s">
        <v>35</v>
      </c>
      <c r="E69" s="13"/>
      <c r="F69" s="13"/>
      <c r="G69" s="24">
        <v>6000000</v>
      </c>
      <c r="H69" s="16" t="s">
        <v>51</v>
      </c>
      <c r="I69" s="16" t="s">
        <v>45</v>
      </c>
      <c r="J69" s="16" t="s">
        <v>192</v>
      </c>
      <c r="K69" s="14" t="s">
        <v>193</v>
      </c>
      <c r="L69" s="13" t="s">
        <v>194</v>
      </c>
      <c r="M69" s="15" t="s">
        <v>195</v>
      </c>
      <c r="N69" s="17" t="s">
        <v>196</v>
      </c>
      <c r="O69" s="17" t="s">
        <v>72</v>
      </c>
      <c r="P69" s="15"/>
      <c r="Q69" s="10"/>
    </row>
    <row r="70" spans="1:17" ht="22.5" x14ac:dyDescent="0.2">
      <c r="A70" s="29" t="s">
        <v>323</v>
      </c>
      <c r="B70" s="29" t="s">
        <v>20</v>
      </c>
      <c r="C70" s="30" t="s">
        <v>19</v>
      </c>
      <c r="D70" s="28" t="s">
        <v>18</v>
      </c>
      <c r="E70" s="13"/>
      <c r="F70" s="13"/>
      <c r="G70" s="52">
        <v>2215000</v>
      </c>
      <c r="H70" s="31" t="s">
        <v>101</v>
      </c>
      <c r="I70" s="31" t="s">
        <v>98</v>
      </c>
      <c r="J70" s="31" t="s">
        <v>77</v>
      </c>
      <c r="K70" s="30" t="s">
        <v>351</v>
      </c>
      <c r="L70" s="28" t="s">
        <v>194</v>
      </c>
      <c r="M70" s="29" t="s">
        <v>290</v>
      </c>
      <c r="N70" s="48" t="s">
        <v>291</v>
      </c>
      <c r="O70" s="48" t="s">
        <v>72</v>
      </c>
      <c r="P70" s="29" t="s">
        <v>352</v>
      </c>
    </row>
    <row r="71" spans="1:17" ht="22.5" x14ac:dyDescent="0.2">
      <c r="A71" s="15" t="s">
        <v>288</v>
      </c>
      <c r="B71" s="15" t="s">
        <v>20</v>
      </c>
      <c r="C71" s="14" t="s">
        <v>19</v>
      </c>
      <c r="D71" s="13" t="s">
        <v>18</v>
      </c>
      <c r="E71" s="13"/>
      <c r="F71" s="13"/>
      <c r="G71" s="24">
        <v>2200000</v>
      </c>
      <c r="H71" s="16" t="s">
        <v>45</v>
      </c>
      <c r="I71" s="16" t="s">
        <v>98</v>
      </c>
      <c r="J71" s="16" t="s">
        <v>164</v>
      </c>
      <c r="K71" s="14" t="s">
        <v>289</v>
      </c>
      <c r="L71" s="13" t="s">
        <v>194</v>
      </c>
      <c r="M71" s="15" t="s">
        <v>290</v>
      </c>
      <c r="N71" s="17" t="s">
        <v>291</v>
      </c>
      <c r="O71" s="17" t="s">
        <v>72</v>
      </c>
      <c r="P71" s="15"/>
    </row>
    <row r="72" spans="1:17" ht="22.5" x14ac:dyDescent="0.2">
      <c r="A72" s="29" t="s">
        <v>324</v>
      </c>
      <c r="B72" s="29" t="s">
        <v>20</v>
      </c>
      <c r="C72" s="30" t="s">
        <v>19</v>
      </c>
      <c r="D72" s="28" t="s">
        <v>18</v>
      </c>
      <c r="E72" s="13"/>
      <c r="F72" s="13"/>
      <c r="G72" s="52">
        <v>1830000</v>
      </c>
      <c r="H72" s="31" t="s">
        <v>101</v>
      </c>
      <c r="I72" s="31" t="s">
        <v>98</v>
      </c>
      <c r="J72" s="31" t="s">
        <v>77</v>
      </c>
      <c r="K72" s="30" t="s">
        <v>353</v>
      </c>
      <c r="L72" s="28" t="s">
        <v>194</v>
      </c>
      <c r="M72" s="29" t="s">
        <v>290</v>
      </c>
      <c r="N72" s="48" t="s">
        <v>291</v>
      </c>
      <c r="O72" s="48" t="s">
        <v>72</v>
      </c>
      <c r="P72" s="29" t="s">
        <v>354</v>
      </c>
    </row>
    <row r="73" spans="1:17" ht="45" x14ac:dyDescent="0.2">
      <c r="A73" s="14" t="s">
        <v>209</v>
      </c>
      <c r="B73" s="15" t="s">
        <v>20</v>
      </c>
      <c r="C73" s="14" t="s">
        <v>19</v>
      </c>
      <c r="D73" s="13" t="s">
        <v>18</v>
      </c>
      <c r="E73" s="13"/>
      <c r="F73" s="13"/>
      <c r="G73" s="24">
        <v>1100000</v>
      </c>
      <c r="H73" s="31" t="s">
        <v>79</v>
      </c>
      <c r="I73" s="31" t="s">
        <v>79</v>
      </c>
      <c r="J73" s="31" t="s">
        <v>355</v>
      </c>
      <c r="K73" s="14" t="s">
        <v>42</v>
      </c>
      <c r="L73" s="13" t="s">
        <v>21</v>
      </c>
      <c r="M73" s="15" t="s">
        <v>211</v>
      </c>
      <c r="N73" s="17" t="s">
        <v>212</v>
      </c>
      <c r="O73" s="17" t="s">
        <v>72</v>
      </c>
      <c r="P73" s="29" t="s">
        <v>356</v>
      </c>
    </row>
    <row r="74" spans="1:17" x14ac:dyDescent="0.2">
      <c r="A74" s="15" t="s">
        <v>256</v>
      </c>
      <c r="B74" s="15" t="s">
        <v>20</v>
      </c>
      <c r="C74" s="14" t="s">
        <v>19</v>
      </c>
      <c r="D74" s="13" t="s">
        <v>18</v>
      </c>
      <c r="E74" s="13"/>
      <c r="F74" s="13"/>
      <c r="G74" s="52">
        <v>500000</v>
      </c>
      <c r="H74" s="31" t="s">
        <v>45</v>
      </c>
      <c r="I74" s="31" t="s">
        <v>357</v>
      </c>
      <c r="J74" s="31" t="s">
        <v>74</v>
      </c>
      <c r="K74" s="14" t="s">
        <v>264</v>
      </c>
      <c r="L74" s="13" t="s">
        <v>21</v>
      </c>
      <c r="M74" s="15" t="s">
        <v>211</v>
      </c>
      <c r="N74" s="17" t="s">
        <v>212</v>
      </c>
      <c r="O74" s="17" t="s">
        <v>72</v>
      </c>
      <c r="P74" s="15"/>
    </row>
    <row r="75" spans="1:17" x14ac:dyDescent="0.2">
      <c r="A75" s="15" t="s">
        <v>257</v>
      </c>
      <c r="B75" s="15" t="s">
        <v>56</v>
      </c>
      <c r="C75" s="14" t="s">
        <v>190</v>
      </c>
      <c r="D75" s="13" t="s">
        <v>35</v>
      </c>
      <c r="E75" s="68"/>
      <c r="F75" s="68"/>
      <c r="G75" s="24">
        <v>300000</v>
      </c>
      <c r="H75" s="16" t="s">
        <v>79</v>
      </c>
      <c r="I75" s="16"/>
      <c r="J75" s="16"/>
      <c r="K75" s="14" t="s">
        <v>265</v>
      </c>
      <c r="L75" s="13" t="s">
        <v>21</v>
      </c>
      <c r="M75" s="15" t="s">
        <v>266</v>
      </c>
      <c r="N75" s="17" t="s">
        <v>267</v>
      </c>
      <c r="O75" s="17" t="s">
        <v>65</v>
      </c>
      <c r="P75" s="15"/>
    </row>
    <row r="76" spans="1:17" x14ac:dyDescent="0.2">
      <c r="A76" s="29" t="s">
        <v>325</v>
      </c>
      <c r="B76" s="29" t="s">
        <v>20</v>
      </c>
      <c r="C76" s="30" t="s">
        <v>19</v>
      </c>
      <c r="D76" s="28" t="s">
        <v>18</v>
      </c>
      <c r="E76" s="69"/>
      <c r="F76" s="69"/>
      <c r="G76" s="52">
        <v>368000</v>
      </c>
      <c r="H76" s="31" t="s">
        <v>146</v>
      </c>
      <c r="I76" s="31" t="s">
        <v>104</v>
      </c>
      <c r="J76" s="31" t="s">
        <v>77</v>
      </c>
      <c r="K76" s="30" t="s">
        <v>358</v>
      </c>
      <c r="L76" s="28" t="s">
        <v>194</v>
      </c>
      <c r="M76" s="29" t="s">
        <v>359</v>
      </c>
      <c r="N76" s="48" t="s">
        <v>360</v>
      </c>
      <c r="O76" s="48" t="s">
        <v>72</v>
      </c>
      <c r="P76" s="29"/>
    </row>
    <row r="77" spans="1:17" x14ac:dyDescent="0.2">
      <c r="A77" s="29" t="s">
        <v>326</v>
      </c>
      <c r="B77" s="29" t="s">
        <v>20</v>
      </c>
      <c r="C77" s="30" t="s">
        <v>19</v>
      </c>
      <c r="D77" s="28" t="s">
        <v>18</v>
      </c>
      <c r="E77" s="69"/>
      <c r="F77" s="69"/>
      <c r="G77" s="52">
        <v>456000</v>
      </c>
      <c r="H77" s="31" t="s">
        <v>146</v>
      </c>
      <c r="I77" s="31" t="s">
        <v>104</v>
      </c>
      <c r="J77" s="31" t="s">
        <v>77</v>
      </c>
      <c r="K77" s="30" t="s">
        <v>94</v>
      </c>
      <c r="L77" s="28" t="s">
        <v>194</v>
      </c>
      <c r="M77" s="29" t="s">
        <v>359</v>
      </c>
      <c r="N77" s="48" t="s">
        <v>360</v>
      </c>
      <c r="O77" s="48" t="s">
        <v>72</v>
      </c>
      <c r="P77" s="29"/>
    </row>
    <row r="78" spans="1:17" ht="22.5" x14ac:dyDescent="0.2">
      <c r="A78" s="29" t="s">
        <v>327</v>
      </c>
      <c r="B78" s="29" t="s">
        <v>20</v>
      </c>
      <c r="C78" s="30" t="s">
        <v>19</v>
      </c>
      <c r="D78" s="28" t="s">
        <v>18</v>
      </c>
      <c r="E78" s="69"/>
      <c r="F78" s="69"/>
      <c r="G78" s="52">
        <v>700000</v>
      </c>
      <c r="H78" s="31" t="s">
        <v>75</v>
      </c>
      <c r="I78" s="31" t="s">
        <v>361</v>
      </c>
      <c r="J78" s="31" t="s">
        <v>76</v>
      </c>
      <c r="K78" s="30" t="s">
        <v>63</v>
      </c>
      <c r="L78" s="28" t="s">
        <v>21</v>
      </c>
      <c r="M78" s="29" t="s">
        <v>362</v>
      </c>
      <c r="N78" s="48" t="s">
        <v>363</v>
      </c>
      <c r="O78" s="48" t="s">
        <v>72</v>
      </c>
      <c r="P78" s="29" t="s">
        <v>364</v>
      </c>
    </row>
    <row r="79" spans="1:17" ht="33.75" x14ac:dyDescent="0.2">
      <c r="A79" s="29" t="s">
        <v>328</v>
      </c>
      <c r="B79" s="29" t="s">
        <v>20</v>
      </c>
      <c r="C79" s="30" t="s">
        <v>19</v>
      </c>
      <c r="D79" s="28" t="s">
        <v>18</v>
      </c>
      <c r="E79" s="69"/>
      <c r="F79" s="69"/>
      <c r="G79" s="52"/>
      <c r="H79" s="31" t="s">
        <v>75</v>
      </c>
      <c r="I79" s="31" t="s">
        <v>361</v>
      </c>
      <c r="J79" s="31" t="s">
        <v>80</v>
      </c>
      <c r="K79" s="30" t="s">
        <v>63</v>
      </c>
      <c r="L79" s="28" t="s">
        <v>21</v>
      </c>
      <c r="M79" s="29" t="s">
        <v>362</v>
      </c>
      <c r="N79" s="48" t="s">
        <v>365</v>
      </c>
      <c r="O79" s="48" t="s">
        <v>72</v>
      </c>
      <c r="P79" s="29" t="s">
        <v>366</v>
      </c>
    </row>
    <row r="80" spans="1:17" ht="22.5" x14ac:dyDescent="0.2">
      <c r="A80" s="29" t="s">
        <v>329</v>
      </c>
      <c r="B80" s="29" t="s">
        <v>20</v>
      </c>
      <c r="C80" s="30" t="s">
        <v>19</v>
      </c>
      <c r="D80" s="28" t="s">
        <v>18</v>
      </c>
      <c r="E80" s="69"/>
      <c r="F80" s="69"/>
      <c r="G80" s="52">
        <v>2050000</v>
      </c>
      <c r="H80" s="31" t="s">
        <v>146</v>
      </c>
      <c r="I80" s="31" t="s">
        <v>98</v>
      </c>
      <c r="J80" s="31" t="s">
        <v>77</v>
      </c>
      <c r="K80" s="30" t="s">
        <v>367</v>
      </c>
      <c r="L80" s="28" t="s">
        <v>194</v>
      </c>
      <c r="M80" s="29" t="s">
        <v>368</v>
      </c>
      <c r="N80" s="48" t="s">
        <v>369</v>
      </c>
      <c r="O80" s="48" t="s">
        <v>72</v>
      </c>
      <c r="P80" s="29"/>
    </row>
    <row r="81" spans="1:16" x14ac:dyDescent="0.2">
      <c r="A81" s="29" t="s">
        <v>330</v>
      </c>
      <c r="B81" s="29" t="s">
        <v>20</v>
      </c>
      <c r="C81" s="30" t="s">
        <v>19</v>
      </c>
      <c r="D81" s="28" t="s">
        <v>18</v>
      </c>
      <c r="E81" s="69"/>
      <c r="F81" s="69"/>
      <c r="G81" s="52">
        <v>1100000</v>
      </c>
      <c r="H81" s="31" t="s">
        <v>146</v>
      </c>
      <c r="I81" s="31" t="s">
        <v>104</v>
      </c>
      <c r="J81" s="31" t="s">
        <v>74</v>
      </c>
      <c r="K81" s="30" t="s">
        <v>370</v>
      </c>
      <c r="L81" s="28" t="s">
        <v>194</v>
      </c>
      <c r="M81" s="29" t="s">
        <v>368</v>
      </c>
      <c r="N81" s="48" t="s">
        <v>369</v>
      </c>
      <c r="O81" s="48" t="s">
        <v>72</v>
      </c>
      <c r="P81" s="29"/>
    </row>
    <row r="82" spans="1:16" ht="22.5" x14ac:dyDescent="0.2">
      <c r="A82" s="29" t="s">
        <v>331</v>
      </c>
      <c r="B82" s="29" t="s">
        <v>20</v>
      </c>
      <c r="C82" s="30" t="s">
        <v>19</v>
      </c>
      <c r="D82" s="28" t="s">
        <v>18</v>
      </c>
      <c r="E82" s="69"/>
      <c r="F82" s="69"/>
      <c r="G82" s="52">
        <v>1400000</v>
      </c>
      <c r="H82" s="31" t="s">
        <v>101</v>
      </c>
      <c r="I82" s="31" t="s">
        <v>98</v>
      </c>
      <c r="J82" s="31" t="s">
        <v>77</v>
      </c>
      <c r="K82" s="30" t="s">
        <v>353</v>
      </c>
      <c r="L82" s="28" t="s">
        <v>194</v>
      </c>
      <c r="M82" s="29" t="s">
        <v>368</v>
      </c>
      <c r="N82" s="48" t="s">
        <v>369</v>
      </c>
      <c r="O82" s="48" t="s">
        <v>72</v>
      </c>
      <c r="P82" s="29" t="s">
        <v>354</v>
      </c>
    </row>
    <row r="83" spans="1:16" ht="33.75" x14ac:dyDescent="0.2">
      <c r="A83" s="15" t="s">
        <v>258</v>
      </c>
      <c r="B83" s="15" t="s">
        <v>210</v>
      </c>
      <c r="C83" s="14" t="s">
        <v>19</v>
      </c>
      <c r="D83" s="13" t="s">
        <v>18</v>
      </c>
      <c r="E83" s="69"/>
      <c r="F83" s="69"/>
      <c r="G83" s="24">
        <v>4100000</v>
      </c>
      <c r="H83" s="16" t="s">
        <v>101</v>
      </c>
      <c r="I83" s="16" t="s">
        <v>161</v>
      </c>
      <c r="J83" s="16" t="s">
        <v>80</v>
      </c>
      <c r="K83" s="14" t="s">
        <v>213</v>
      </c>
      <c r="L83" s="13" t="s">
        <v>21</v>
      </c>
      <c r="M83" s="15" t="s">
        <v>214</v>
      </c>
      <c r="N83" s="17" t="s">
        <v>215</v>
      </c>
      <c r="O83" s="17" t="s">
        <v>72</v>
      </c>
      <c r="P83" s="15"/>
    </row>
    <row r="84" spans="1:16" ht="22.5" x14ac:dyDescent="0.2">
      <c r="A84" s="29" t="s">
        <v>332</v>
      </c>
      <c r="B84" s="29" t="s">
        <v>20</v>
      </c>
      <c r="C84" s="30" t="s">
        <v>19</v>
      </c>
      <c r="D84" s="28" t="s">
        <v>18</v>
      </c>
      <c r="E84" s="69"/>
      <c r="F84" s="69"/>
      <c r="G84" s="52">
        <v>2000000</v>
      </c>
      <c r="H84" s="31" t="s">
        <v>45</v>
      </c>
      <c r="I84" s="31" t="s">
        <v>146</v>
      </c>
      <c r="J84" s="31" t="s">
        <v>76</v>
      </c>
      <c r="K84" s="28" t="s">
        <v>371</v>
      </c>
      <c r="L84" s="28" t="s">
        <v>372</v>
      </c>
      <c r="M84" s="29" t="s">
        <v>373</v>
      </c>
      <c r="N84" s="48" t="s">
        <v>374</v>
      </c>
      <c r="O84" s="48" t="s">
        <v>72</v>
      </c>
      <c r="P84" s="29"/>
    </row>
    <row r="85" spans="1:16" ht="33.75" x14ac:dyDescent="0.2">
      <c r="A85" s="29" t="s">
        <v>333</v>
      </c>
      <c r="B85" s="29" t="s">
        <v>20</v>
      </c>
      <c r="C85" s="30" t="s">
        <v>19</v>
      </c>
      <c r="D85" s="28" t="s">
        <v>18</v>
      </c>
      <c r="E85" s="69"/>
      <c r="F85" s="69"/>
      <c r="G85" s="52">
        <v>1550000</v>
      </c>
      <c r="H85" s="31" t="s">
        <v>62</v>
      </c>
      <c r="I85" s="31" t="s">
        <v>101</v>
      </c>
      <c r="J85" s="31" t="s">
        <v>76</v>
      </c>
      <c r="K85" s="30" t="s">
        <v>375</v>
      </c>
      <c r="L85" s="28" t="s">
        <v>372</v>
      </c>
      <c r="M85" s="29" t="s">
        <v>373</v>
      </c>
      <c r="N85" s="48" t="s">
        <v>374</v>
      </c>
      <c r="O85" s="48" t="s">
        <v>72</v>
      </c>
      <c r="P85" s="29"/>
    </row>
    <row r="86" spans="1:16" x14ac:dyDescent="0.2">
      <c r="A86" s="15" t="s">
        <v>151</v>
      </c>
      <c r="B86" s="15" t="s">
        <v>20</v>
      </c>
      <c r="C86" s="14" t="s">
        <v>19</v>
      </c>
      <c r="D86" s="13" t="s">
        <v>18</v>
      </c>
      <c r="E86" s="69"/>
      <c r="F86" s="69"/>
      <c r="G86" s="24">
        <v>900000</v>
      </c>
      <c r="H86" s="16" t="s">
        <v>45</v>
      </c>
      <c r="I86" s="16" t="s">
        <v>104</v>
      </c>
      <c r="J86" s="16" t="s">
        <v>76</v>
      </c>
      <c r="K86" s="14" t="s">
        <v>139</v>
      </c>
      <c r="L86" s="13" t="s">
        <v>21</v>
      </c>
      <c r="M86" s="15" t="s">
        <v>40</v>
      </c>
      <c r="N86" s="17" t="s">
        <v>88</v>
      </c>
      <c r="O86" s="17" t="s">
        <v>72</v>
      </c>
      <c r="P86" s="15"/>
    </row>
    <row r="87" spans="1:16" ht="33.75" x14ac:dyDescent="0.2">
      <c r="A87" s="15" t="s">
        <v>112</v>
      </c>
      <c r="B87" s="15" t="s">
        <v>20</v>
      </c>
      <c r="C87" s="14" t="s">
        <v>46</v>
      </c>
      <c r="D87" s="13" t="s">
        <v>18</v>
      </c>
      <c r="E87" s="69"/>
      <c r="F87" s="69"/>
      <c r="G87" s="24">
        <v>2000000</v>
      </c>
      <c r="H87" s="16" t="s">
        <v>104</v>
      </c>
      <c r="I87" s="16" t="s">
        <v>74</v>
      </c>
      <c r="J87" s="16" t="s">
        <v>108</v>
      </c>
      <c r="K87" s="14" t="s">
        <v>113</v>
      </c>
      <c r="L87" s="13" t="s">
        <v>21</v>
      </c>
      <c r="M87" s="15" t="s">
        <v>114</v>
      </c>
      <c r="N87" s="17" t="s">
        <v>115</v>
      </c>
      <c r="O87" s="17" t="s">
        <v>65</v>
      </c>
      <c r="P87" s="15" t="s">
        <v>116</v>
      </c>
    </row>
    <row r="88" spans="1:16" ht="78.75" x14ac:dyDescent="0.2">
      <c r="A88" s="15" t="s">
        <v>259</v>
      </c>
      <c r="B88" s="15" t="s">
        <v>56</v>
      </c>
      <c r="C88" s="14" t="s">
        <v>190</v>
      </c>
      <c r="D88" s="13" t="s">
        <v>35</v>
      </c>
      <c r="E88" s="69"/>
      <c r="F88" s="69"/>
      <c r="G88" s="24">
        <v>3500000</v>
      </c>
      <c r="H88" s="16" t="s">
        <v>161</v>
      </c>
      <c r="I88" s="16" t="s">
        <v>104</v>
      </c>
      <c r="J88" s="16" t="s">
        <v>80</v>
      </c>
      <c r="K88" s="14" t="s">
        <v>268</v>
      </c>
      <c r="L88" s="13" t="s">
        <v>21</v>
      </c>
      <c r="M88" s="15" t="s">
        <v>114</v>
      </c>
      <c r="N88" s="17" t="s">
        <v>115</v>
      </c>
      <c r="O88" s="17" t="s">
        <v>65</v>
      </c>
      <c r="P88" s="15" t="s">
        <v>269</v>
      </c>
    </row>
    <row r="89" spans="1:16" ht="22.5" x14ac:dyDescent="0.2">
      <c r="A89" s="29" t="s">
        <v>334</v>
      </c>
      <c r="B89" s="29" t="s">
        <v>20</v>
      </c>
      <c r="C89" s="30" t="s">
        <v>19</v>
      </c>
      <c r="D89" s="28" t="s">
        <v>18</v>
      </c>
      <c r="E89" s="69"/>
      <c r="F89" s="69"/>
      <c r="G89" s="52">
        <v>4000000</v>
      </c>
      <c r="H89" s="31" t="s">
        <v>101</v>
      </c>
      <c r="I89" s="31" t="s">
        <v>161</v>
      </c>
      <c r="J89" s="31" t="s">
        <v>167</v>
      </c>
      <c r="K89" s="30" t="s">
        <v>376</v>
      </c>
      <c r="L89" s="28" t="s">
        <v>372</v>
      </c>
      <c r="M89" s="29" t="s">
        <v>377</v>
      </c>
      <c r="N89" s="48" t="s">
        <v>378</v>
      </c>
      <c r="O89" s="48" t="s">
        <v>72</v>
      </c>
      <c r="P89" s="29"/>
    </row>
    <row r="90" spans="1:16" ht="22.5" x14ac:dyDescent="0.2">
      <c r="A90" s="63" t="s">
        <v>335</v>
      </c>
      <c r="B90" s="63" t="s">
        <v>254</v>
      </c>
      <c r="C90" s="70" t="s">
        <v>19</v>
      </c>
      <c r="D90" s="71" t="s">
        <v>18</v>
      </c>
      <c r="E90" s="69"/>
      <c r="F90" s="69"/>
      <c r="G90" s="73">
        <v>3500000</v>
      </c>
      <c r="H90" s="75" t="s">
        <v>45</v>
      </c>
      <c r="I90" s="75" t="s">
        <v>146</v>
      </c>
      <c r="J90" s="75" t="s">
        <v>80</v>
      </c>
      <c r="K90" s="70" t="s">
        <v>379</v>
      </c>
      <c r="L90" s="71" t="s">
        <v>372</v>
      </c>
      <c r="M90" s="63" t="s">
        <v>377</v>
      </c>
      <c r="N90" s="76" t="s">
        <v>378</v>
      </c>
      <c r="O90" s="76" t="s">
        <v>72</v>
      </c>
      <c r="P90" s="63"/>
    </row>
    <row r="91" spans="1:16" ht="22.5" x14ac:dyDescent="0.2">
      <c r="A91" s="29" t="s">
        <v>336</v>
      </c>
      <c r="B91" s="29" t="s">
        <v>20</v>
      </c>
      <c r="C91" s="30" t="s">
        <v>19</v>
      </c>
      <c r="D91" s="28" t="s">
        <v>18</v>
      </c>
      <c r="E91" s="69"/>
      <c r="F91" s="69"/>
      <c r="G91" s="52">
        <v>1250000</v>
      </c>
      <c r="H91" s="31" t="s">
        <v>75</v>
      </c>
      <c r="I91" s="31" t="s">
        <v>361</v>
      </c>
      <c r="J91" s="31" t="s">
        <v>380</v>
      </c>
      <c r="K91" s="30" t="s">
        <v>63</v>
      </c>
      <c r="L91" s="28" t="s">
        <v>21</v>
      </c>
      <c r="M91" s="29" t="s">
        <v>381</v>
      </c>
      <c r="N91" s="48" t="s">
        <v>382</v>
      </c>
      <c r="O91" s="48" t="s">
        <v>72</v>
      </c>
      <c r="P91" s="29" t="s">
        <v>383</v>
      </c>
    </row>
    <row r="92" spans="1:16" ht="45" x14ac:dyDescent="0.2">
      <c r="A92" s="29" t="s">
        <v>337</v>
      </c>
      <c r="B92" s="29" t="s">
        <v>20</v>
      </c>
      <c r="C92" s="30" t="s">
        <v>19</v>
      </c>
      <c r="D92" s="28" t="s">
        <v>18</v>
      </c>
      <c r="E92" s="69"/>
      <c r="F92" s="69"/>
      <c r="G92" s="52">
        <v>950000</v>
      </c>
      <c r="H92" s="31" t="s">
        <v>82</v>
      </c>
      <c r="I92" s="31" t="s">
        <v>90</v>
      </c>
      <c r="J92" s="31" t="s">
        <v>76</v>
      </c>
      <c r="K92" s="30" t="s">
        <v>384</v>
      </c>
      <c r="L92" s="28" t="s">
        <v>21</v>
      </c>
      <c r="M92" s="29" t="s">
        <v>381</v>
      </c>
      <c r="N92" s="48" t="s">
        <v>382</v>
      </c>
      <c r="O92" s="48" t="s">
        <v>72</v>
      </c>
      <c r="P92" s="29" t="s">
        <v>385</v>
      </c>
    </row>
    <row r="93" spans="1:16" ht="33.75" x14ac:dyDescent="0.2">
      <c r="A93" s="29" t="s">
        <v>338</v>
      </c>
      <c r="B93" s="29" t="s">
        <v>20</v>
      </c>
      <c r="C93" s="30" t="s">
        <v>19</v>
      </c>
      <c r="D93" s="28" t="s">
        <v>18</v>
      </c>
      <c r="E93" s="69"/>
      <c r="F93" s="69"/>
      <c r="G93" s="52">
        <v>1500000</v>
      </c>
      <c r="H93" s="31" t="s">
        <v>101</v>
      </c>
      <c r="I93" s="31" t="s">
        <v>98</v>
      </c>
      <c r="J93" s="31" t="s">
        <v>77</v>
      </c>
      <c r="K93" s="30" t="s">
        <v>386</v>
      </c>
      <c r="L93" s="28" t="s">
        <v>194</v>
      </c>
      <c r="M93" s="29" t="s">
        <v>216</v>
      </c>
      <c r="N93" s="48" t="s">
        <v>217</v>
      </c>
      <c r="O93" s="48" t="s">
        <v>72</v>
      </c>
      <c r="P93" s="29" t="s">
        <v>387</v>
      </c>
    </row>
    <row r="94" spans="1:16" ht="22.5" x14ac:dyDescent="0.2">
      <c r="A94" s="72" t="s">
        <v>339</v>
      </c>
      <c r="B94" s="15" t="s">
        <v>20</v>
      </c>
      <c r="C94" s="14" t="s">
        <v>19</v>
      </c>
      <c r="D94" s="13" t="s">
        <v>18</v>
      </c>
      <c r="E94" s="69"/>
      <c r="F94" s="69"/>
      <c r="G94" s="24">
        <v>4300000</v>
      </c>
      <c r="H94" s="16" t="s">
        <v>62</v>
      </c>
      <c r="I94" s="16" t="s">
        <v>98</v>
      </c>
      <c r="J94" s="16" t="s">
        <v>164</v>
      </c>
      <c r="K94" s="14" t="s">
        <v>292</v>
      </c>
      <c r="L94" s="13" t="s">
        <v>194</v>
      </c>
      <c r="M94" s="15" t="s">
        <v>216</v>
      </c>
      <c r="N94" s="17" t="s">
        <v>217</v>
      </c>
      <c r="O94" s="17" t="s">
        <v>72</v>
      </c>
      <c r="P94" s="15"/>
    </row>
    <row r="95" spans="1:16" x14ac:dyDescent="0.2">
      <c r="A95" s="45" t="s">
        <v>9</v>
      </c>
      <c r="C95" s="2">
        <f>SUBTOTAL(103,Taulukko2[Väylä-muoto])</f>
        <v>88</v>
      </c>
      <c r="G95" s="11">
        <f>SUBTOTAL(109,Taulukko2[Kustannus-arvio, € (ilman alv:a)])</f>
        <v>432999000</v>
      </c>
      <c r="O95" s="2"/>
      <c r="P95" s="2"/>
    </row>
  </sheetData>
  <dataValidations count="4">
    <dataValidation type="list" allowBlank="1" showInputMessage="1" showErrorMessage="1" error="Valitse luettelosta" prompt="Valitse luettelosta" sqref="E34:E74 E7:E32" xr:uid="{00000000-0002-0000-0000-000002000000}">
      <formula1>"Perus,Vaativa,Erittäin vaativa"</formula1>
    </dataValidation>
    <dataValidation type="list" allowBlank="1" showInputMessage="1" showErrorMessage="1" error="Valitse luettelosta" prompt="Valitse luettelosta" sqref="F7:F32 F34:F74 O7:O32 O34:O66 O68:O74 O76:O94" xr:uid="{00000000-0002-0000-0000-000003000000}">
      <formula1>"Kyllä,Ei"</formula1>
    </dataValidation>
    <dataValidation type="list" allowBlank="1" showInputMessage="1" showErrorMessage="1" error="Valitse luettelosta" prompt="Valitse luettelosta" sqref="D7:D32 D34:D57" xr:uid="{784ED7DA-2609-4D7A-921F-08C40E488D19}">
      <formula1>"KU,ST,Allianssi,PPP"</formula1>
    </dataValidation>
    <dataValidation type="list" allowBlank="1" showInputMessage="1" showErrorMessage="1" error="Valitse luettelosta" prompt="Valitse luettelosta" sqref="C7:C32 C34:C57" xr:uid="{E6C1F3DE-041A-4414-B383-36558BA68C49}">
      <formula1>"Rata,Tie,Vesi"</formula1>
    </dataValidation>
  </dataValidations>
  <hyperlinks>
    <hyperlink ref="E5" r:id="rId1" xr:uid="{D82A1E62-D18C-40D6-9716-A0A3F3FB173E}"/>
  </hyperlinks>
  <pageMargins left="0.25" right="0.25" top="0.75" bottom="0.75" header="0.3" footer="0.3"/>
  <pageSetup paperSize="9" scale="47" fitToHeight="0" orientation="landscape" verticalDpi="96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Asikainen Susanna</dc:creator>
  <cp:lastModifiedBy>Asikainen Susanna</cp:lastModifiedBy>
  <cp:lastPrinted>2024-11-13T07:12:38Z</cp:lastPrinted>
  <dcterms:created xsi:type="dcterms:W3CDTF">2012-01-02T12:53:54Z</dcterms:created>
  <dcterms:modified xsi:type="dcterms:W3CDTF">2024-11-14T06:18:47Z</dcterms:modified>
</cp:coreProperties>
</file>