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ely_livi_yhteiset\Hankinnan_yht\Hankintaohjelmat\VÄYLÄ_ja_ELY_kootut_hankintaohjelmat\2025\11\Julkaisu\"/>
    </mc:Choice>
  </mc:AlternateContent>
  <xr:revisionPtr revIDLastSave="0" documentId="13_ncr:1_{4B008B01-1832-4550-9EBD-7F0606E04E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u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<sst xmlns="http://schemas.openxmlformats.org/spreadsheetml/2006/main" count="71" uniqueCount="64">
  <si>
    <t>Päivitetty</t>
  </si>
  <si>
    <t>Hankintayksikkö</t>
  </si>
  <si>
    <t>Puhelin-numero</t>
  </si>
  <si>
    <t>Lisätietoja</t>
  </si>
  <si>
    <r>
      <t xml:space="preserve">HUOM! Tiedot ovat </t>
    </r>
    <r>
      <rPr>
        <u/>
        <sz val="8"/>
        <color theme="1"/>
        <rFont val="Arial"/>
        <family val="2"/>
      </rPr>
      <t>alustavia</t>
    </r>
    <r>
      <rPr>
        <sz val="8"/>
        <color theme="1"/>
        <rFont val="Arial"/>
        <family val="2"/>
      </rPr>
      <t xml:space="preserve"> ja voivat muuttua</t>
    </r>
  </si>
  <si>
    <t>Sijainti 
(kunta tai
maakunta)</t>
  </si>
  <si>
    <t>Väylä-muoto</t>
  </si>
  <si>
    <t>Punainen fontti</t>
  </si>
  <si>
    <t>= tiedot muuttuneet tai uusi hankinta</t>
  </si>
  <si>
    <t>Yhteensä</t>
  </si>
  <si>
    <t>Hanke</t>
  </si>
  <si>
    <t>Sopimuksen kohde</t>
  </si>
  <si>
    <t>Yhteyshenkilö</t>
  </si>
  <si>
    <t>Sopimus alkaa 
(vvvv/kk)</t>
  </si>
  <si>
    <t>Sopimus päättyy 
(vvvv/kk)</t>
  </si>
  <si>
    <t>Hankinta alkaa
(vvvv/kk)</t>
  </si>
  <si>
    <t>Kustannus-arvio, € (ilman alv:a)</t>
  </si>
  <si>
    <t>Tuote</t>
  </si>
  <si>
    <t>Tiedot ja mittauspalvelut -hankintaohjelma</t>
  </si>
  <si>
    <t>Väylävirasto ja ELY L-vastuualue</t>
  </si>
  <si>
    <t>Väylävirasto</t>
  </si>
  <si>
    <t>Rata</t>
  </si>
  <si>
    <t>Ratatiedot</t>
  </si>
  <si>
    <t>Reijo Prokkola</t>
  </si>
  <si>
    <t>029 534 3590</t>
  </si>
  <si>
    <t>2024/10</t>
  </si>
  <si>
    <t xml:space="preserve">Tien ja radanpidon maastomallipalveluiden puitesopimus 2025 - 2027; Pohjois-Pohjanmaa ja Kainuu </t>
  </si>
  <si>
    <t>Tie</t>
  </si>
  <si>
    <t>puite</t>
  </si>
  <si>
    <t>2027/12</t>
  </si>
  <si>
    <t>Pohjois-Pohjanmaa, Kainuu</t>
  </si>
  <si>
    <t>Pohjois-Pohjanmaan ELY</t>
  </si>
  <si>
    <t>Jouni Heikkilä</t>
  </si>
  <si>
    <t>0295038150</t>
  </si>
  <si>
    <t>2025/01</t>
  </si>
  <si>
    <t>Kouvola-Kuopio ja Imatra-Joensuun maaperätutkimusten puitesopimus</t>
  </si>
  <si>
    <t>Kouvola-Kuopio ja Imatra-Joensuu ratahankkeiden pohjatutkimukset, puitesopimuksen kilpailutus</t>
  </si>
  <si>
    <t>Väylärakenne- ja maaperätiedot</t>
  </si>
  <si>
    <t>2025/03</t>
  </si>
  <si>
    <t>2025/05</t>
  </si>
  <si>
    <t>2026/08</t>
  </si>
  <si>
    <t>Heidi Mäenpää</t>
  </si>
  <si>
    <t>0295343819</t>
  </si>
  <si>
    <t>Etelä-Pohjanmaan-, Keski-Suomen-, Pirkanmaan-, Varsinais-Suomen- ja Lapin ELY-keskuksien maastomittausten dynaaminen hankintajärjestelmä 2025-2028</t>
  </si>
  <si>
    <t>DHJ</t>
  </si>
  <si>
    <t>Etelä,- keski ja pohjois-Pohjanmaa, Varsinais-Suomi, Satakunta, Keski-Suomi, Pirkanmaa</t>
  </si>
  <si>
    <t>Etelä-Pohjanmaan ELY</t>
  </si>
  <si>
    <t>Teppo Leppäaho</t>
  </si>
  <si>
    <t>0503509897</t>
  </si>
  <si>
    <t>Ratainfratietojen ylläpidon hallinnolliset tukipalvelut</t>
  </si>
  <si>
    <t>2025/09</t>
  </si>
  <si>
    <t>2026/01</t>
  </si>
  <si>
    <t>2030/12</t>
  </si>
  <si>
    <t>2025/08</t>
  </si>
  <si>
    <t>2028/08</t>
  </si>
  <si>
    <t>Suupohjan radan (Seinäjoki-Kaskinen) suunnittelu ja korjaus</t>
  </si>
  <si>
    <t>Seinäjoki-Kaskinen -rataosan mittausperustan rakentaminen</t>
  </si>
  <si>
    <t>2026/09</t>
  </si>
  <si>
    <t>Seinäjoki, Ilmajoki, Kurikka, Kauhajoki, Teuva, Närpiö, Kaskinen</t>
  </si>
  <si>
    <t>Mikko Heiskanen</t>
  </si>
  <si>
    <t>0295343808</t>
  </si>
  <si>
    <t>Rataosan kokonaispituus noin 113 kilometriä.</t>
  </si>
  <si>
    <t>2026/02</t>
  </si>
  <si>
    <t>2026/04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</si>
</sst>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B]mmmm\ yyyy;@"/>
  </numFmts>
  <fonts count="13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u/>
      <sz val="8"/>
      <color theme="1"/>
      <name val="Arial"/>
      <family val="2"/>
    </font>
    <font>
      <sz val="14"/>
      <color theme="1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color rgb="FF0070C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1">
    <xf numFmtId="0" fontId="0" fillId="0" borderId="0"/>
    <xf numFmtId="0" fontId="9" fillId="0" borderId="0"/>
    <xf numFmtId="0" fontId="10" fillId="0" borderId="0"/>
    <xf numFmtId="9" fontId="10" fillId="0" borderId="0" applyFont="0" applyFill="0" applyBorder="0" applyAlignment="0" applyProtection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29">
    <xf numFmtId="0" fontId="0" fillId="0" borderId="0" xfId="0"/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14" fontId="3" fillId="0" borderId="0" xfId="0" applyNumberFormat="1" applyFont="1" applyAlignment="1">
      <alignment horizontal="left"/>
    </xf>
    <xf numFmtId="0" fontId="7" fillId="0" borderId="0" xfId="0" applyFont="1" applyFill="1" applyAlignment="1">
      <alignment horizontal="left"/>
    </xf>
    <xf numFmtId="0" fontId="6" fillId="0" borderId="0" xfId="0" applyFont="1" applyAlignment="1">
      <alignment horizontal="left" vertical="center" wrapText="1"/>
    </xf>
    <xf numFmtId="0" fontId="8" fillId="0" borderId="0" xfId="0" applyFont="1" applyFill="1" applyAlignment="1">
      <alignment horizontal="left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3" fillId="0" borderId="0" xfId="0" applyNumberFormat="1" applyFont="1" applyAlignment="1">
      <alignment horizontal="right"/>
    </xf>
    <xf numFmtId="0" fontId="12" fillId="0" borderId="0" xfId="0" applyFont="1" applyAlignment="1" applyProtection="1">
      <alignment vertical="top" wrapText="1"/>
      <protection locked="0"/>
    </xf>
    <xf numFmtId="3" fontId="12" fillId="0" borderId="0" xfId="0" applyNumberFormat="1" applyFont="1" applyAlignment="1" applyProtection="1">
      <alignment vertical="top" wrapText="1"/>
      <protection locked="0"/>
    </xf>
    <xf numFmtId="17" fontId="12" fillId="0" borderId="0" xfId="0" quotePrefix="1" applyNumberFormat="1" applyFont="1" applyAlignment="1" applyProtection="1">
      <alignment vertical="top" wrapText="1"/>
      <protection locked="0"/>
    </xf>
    <xf numFmtId="49" fontId="12" fillId="0" borderId="0" xfId="0" quotePrefix="1" applyNumberFormat="1" applyFont="1" applyAlignment="1" applyProtection="1">
      <alignment horizontal="left" vertical="top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49" fontId="12" fillId="0" borderId="0" xfId="0" applyNumberFormat="1" applyFont="1" applyAlignment="1" applyProtection="1">
      <alignment vertical="center" wrapText="1"/>
      <protection locked="0"/>
    </xf>
    <xf numFmtId="0" fontId="12" fillId="0" borderId="0" xfId="2" applyFont="1" applyAlignment="1" applyProtection="1">
      <alignment wrapText="1"/>
      <protection locked="0"/>
    </xf>
    <xf numFmtId="0" fontId="12" fillId="0" borderId="0" xfId="0" applyFont="1" applyAlignment="1" applyProtection="1">
      <alignment wrapText="1"/>
      <protection locked="0"/>
    </xf>
    <xf numFmtId="3" fontId="12" fillId="0" borderId="0" xfId="0" applyNumberFormat="1" applyFont="1" applyAlignment="1" applyProtection="1">
      <alignment wrapText="1"/>
      <protection locked="0"/>
    </xf>
    <xf numFmtId="49" fontId="12" fillId="0" borderId="0" xfId="2" applyNumberFormat="1" applyFont="1" applyAlignment="1" applyProtection="1">
      <alignment wrapText="1"/>
      <protection locked="0"/>
    </xf>
    <xf numFmtId="3" fontId="12" fillId="0" borderId="0" xfId="2" applyNumberFormat="1" applyFont="1" applyAlignment="1" applyProtection="1">
      <alignment wrapText="1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3" fontId="12" fillId="0" borderId="1" xfId="4" applyNumberFormat="1" applyFont="1" applyBorder="1" applyAlignment="1" applyProtection="1">
      <alignment vertical="center" wrapText="1"/>
      <protection locked="0"/>
    </xf>
    <xf numFmtId="17" fontId="12" fillId="0" borderId="1" xfId="0" applyNumberFormat="1" applyFont="1" applyBorder="1" applyAlignment="1" applyProtection="1">
      <alignment vertical="center" wrapText="1"/>
      <protection locked="0"/>
    </xf>
    <xf numFmtId="164" fontId="12" fillId="0" borderId="1" xfId="0" applyNumberFormat="1" applyFont="1" applyBorder="1" applyAlignment="1" applyProtection="1">
      <alignment vertical="center" wrapText="1"/>
      <protection locked="0"/>
    </xf>
  </cellXfs>
  <cellStyles count="11">
    <cellStyle name="Normaali" xfId="0" builtinId="0"/>
    <cellStyle name="Normaali 2" xfId="1" xr:uid="{00000000-0005-0000-0000-000001000000}"/>
    <cellStyle name="Normaali 3" xfId="2" xr:uid="{00000000-0005-0000-0000-000002000000}"/>
    <cellStyle name="Normaali 3 2" xfId="7" xr:uid="{08DAC44E-D048-4446-9940-B70F1BB17232}"/>
    <cellStyle name="Normaali 3 3" xfId="10" xr:uid="{58999D1A-52B2-431B-9AA0-5FC151C0072E}"/>
    <cellStyle name="Normaali 4" xfId="4" xr:uid="{00000000-0005-0000-0000-000003000000}"/>
    <cellStyle name="Normaali 5" xfId="5" xr:uid="{283C9764-2C7B-48E9-B058-A29B4F926C9D}"/>
    <cellStyle name="Normaali 6" xfId="8" xr:uid="{177129AD-CBE9-426C-8D99-7F8A10B95706}"/>
    <cellStyle name="Prosenttia 2" xfId="3" xr:uid="{00000000-0005-0000-0000-000004000000}"/>
    <cellStyle name="Prosenttia 3" xfId="6" xr:uid="{F2C79145-E1DF-4777-B143-3DEB35D960B1}"/>
    <cellStyle name="Prosenttia 4" xfId="9" xr:uid="{263F017B-40A1-4A69-AA25-D36CDB219650}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left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rgb="FFFF0000"/>
        <name val="Arial"/>
        <scheme val="none"/>
      </font>
      <numFmt numFmtId="164" formatCode="[$-40B]mmmm\ yyyy;@"/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[$-40B]mmmm\ yyyy;@"/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22" formatCode="mmm/yy"/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rgb="FFFF0000"/>
        <name val="Arial"/>
        <scheme val="none"/>
      </font>
      <numFmt numFmtId="3" formatCode="#,##0"/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ulukko2" displayName="Taulukko2" ref="A6:M12" totalsRowCount="1" headerRowDxfId="27" dataDxfId="26">
  <autoFilter ref="A6:M11" xr:uid="{00000000-0009-0000-0100-000002000000}"/>
  <sortState xmlns:xlrd2="http://schemas.microsoft.com/office/spreadsheetml/2017/richdata2" ref="B6:M7">
    <sortCondition ref="C5:C7"/>
  </sortState>
  <tableColumns count="13">
    <tableColumn id="13" xr3:uid="{00000000-0010-0000-0000-00000D000000}" name="Hanke" totalsRowLabel="Yhteensä" dataDxfId="25" totalsRowDxfId="12"/>
    <tableColumn id="1" xr3:uid="{00000000-0010-0000-0000-000001000000}" name="Sopimuksen kohde" dataDxfId="24" totalsRowDxfId="11"/>
    <tableColumn id="12" xr3:uid="{00000000-0010-0000-0000-00000C000000}" name="Väylä-muoto" totalsRowFunction="count" dataDxfId="23" totalsRowDxfId="10"/>
    <tableColumn id="2" xr3:uid="{00000000-0010-0000-0000-000002000000}" name="Tuote" dataDxfId="22" totalsRowDxfId="9"/>
    <tableColumn id="3" xr3:uid="{00000000-0010-0000-0000-000003000000}" name="Kustannus-arvio, € (ilman alv:a)" dataDxfId="21" totalsRowDxfId="8" dataCellStyle="Normaali 4"/>
    <tableColumn id="4" xr3:uid="{00000000-0010-0000-0000-000004000000}" name="Hankinta alkaa_x000a_(vvvv/kk)" dataDxfId="20" totalsRowDxfId="7"/>
    <tableColumn id="5" xr3:uid="{00000000-0010-0000-0000-000005000000}" name="Sopimus alkaa _x000a_(vvvv/kk)" dataDxfId="19" totalsRowDxfId="6"/>
    <tableColumn id="6" xr3:uid="{00000000-0010-0000-0000-000006000000}" name="Sopimus päättyy _x000a_(vvvv/kk)" dataDxfId="18" totalsRowDxfId="5"/>
    <tableColumn id="7" xr3:uid="{00000000-0010-0000-0000-000007000000}" name="Sijainti _x000a_(kunta tai_x000a_maakunta)" dataDxfId="17" totalsRowDxfId="4"/>
    <tableColumn id="8" xr3:uid="{00000000-0010-0000-0000-000008000000}" name="Hankintayksikkö" dataDxfId="16" totalsRowDxfId="3"/>
    <tableColumn id="9" xr3:uid="{00000000-0010-0000-0000-000009000000}" name="Yhteyshenkilö" dataDxfId="15" totalsRowDxfId="2"/>
    <tableColumn id="10" xr3:uid="{00000000-0010-0000-0000-00000A000000}" name="Puhelin-numero" dataDxfId="14" totalsRowDxfId="1"/>
    <tableColumn id="11" xr3:uid="{00000000-0010-0000-0000-00000B000000}" name="Lisätietoja" dataDxfId="13" totalsRow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2"/>
  <sheetViews>
    <sheetView tabSelected="1" workbookViewId="0">
      <selection activeCell="D2" sqref="D2"/>
    </sheetView>
  </sheetViews>
  <sheetFormatPr defaultRowHeight="14.25" x14ac:dyDescent="0.2"/>
  <cols>
    <col min="1" max="1" width="28.375" style="2" customWidth="1"/>
    <col min="2" max="2" width="20.25" style="2" bestFit="1" customWidth="1"/>
    <col min="3" max="3" width="8.625" style="2" customWidth="1"/>
    <col min="4" max="4" width="12.125" style="2" customWidth="1"/>
    <col min="5" max="5" width="9.25" style="9" customWidth="1"/>
    <col min="6" max="8" width="8" style="2" customWidth="1"/>
    <col min="9" max="11" width="15" style="2" customWidth="1"/>
    <col min="12" max="12" width="10.125" style="2" customWidth="1"/>
    <col min="13" max="13" width="20.25" customWidth="1"/>
  </cols>
  <sheetData>
    <row r="1" spans="1:13" ht="18" x14ac:dyDescent="0.25">
      <c r="A1" s="1" t="s">
        <v>19</v>
      </c>
      <c r="B1" s="1"/>
      <c r="C1" s="2" t="s">
        <v>4</v>
      </c>
    </row>
    <row r="2" spans="1:13" ht="18" x14ac:dyDescent="0.25">
      <c r="A2" s="1" t="s">
        <v>18</v>
      </c>
      <c r="B2" s="1"/>
      <c r="C2" s="2" t="s">
        <v>0</v>
      </c>
      <c r="D2" s="4">
        <v>45973</v>
      </c>
      <c r="J2" s="11"/>
    </row>
    <row r="3" spans="1:13" ht="18" x14ac:dyDescent="0.25">
      <c r="A3" s="1"/>
      <c r="B3" s="1"/>
      <c r="C3" s="5" t="s">
        <v>7</v>
      </c>
      <c r="E3" s="9" t="s">
        <v>8</v>
      </c>
      <c r="J3" s="12"/>
    </row>
    <row r="4" spans="1:13" ht="18" x14ac:dyDescent="0.25">
      <c r="A4" s="1"/>
      <c r="B4" s="1"/>
      <c r="C4" s="7"/>
      <c r="J4" s="12"/>
    </row>
    <row r="5" spans="1:13" x14ac:dyDescent="0.2">
      <c r="J5" s="12"/>
    </row>
    <row r="6" spans="1:13" ht="33.75" x14ac:dyDescent="0.2">
      <c r="A6" s="6" t="s">
        <v>10</v>
      </c>
      <c r="B6" s="3" t="s">
        <v>11</v>
      </c>
      <c r="C6" s="8" t="s">
        <v>6</v>
      </c>
      <c r="D6" s="8" t="s">
        <v>17</v>
      </c>
      <c r="E6" s="10" t="s">
        <v>16</v>
      </c>
      <c r="F6" s="8" t="s">
        <v>15</v>
      </c>
      <c r="G6" s="8" t="s">
        <v>13</v>
      </c>
      <c r="H6" s="8" t="s">
        <v>14</v>
      </c>
      <c r="I6" s="8" t="s">
        <v>5</v>
      </c>
      <c r="J6" s="8" t="s">
        <v>1</v>
      </c>
      <c r="K6" s="3" t="s">
        <v>12</v>
      </c>
      <c r="L6" s="3" t="s">
        <v>2</v>
      </c>
      <c r="M6" s="3" t="s">
        <v>3</v>
      </c>
    </row>
    <row r="7" spans="1:13" ht="45" x14ac:dyDescent="0.2">
      <c r="A7" s="14" t="s">
        <v>35</v>
      </c>
      <c r="B7" s="14" t="s">
        <v>36</v>
      </c>
      <c r="C7" s="14" t="s">
        <v>21</v>
      </c>
      <c r="D7" s="14" t="s">
        <v>37</v>
      </c>
      <c r="E7" s="15">
        <v>500000</v>
      </c>
      <c r="F7" s="16" t="s">
        <v>38</v>
      </c>
      <c r="G7" s="14" t="s">
        <v>39</v>
      </c>
      <c r="H7" s="14" t="s">
        <v>40</v>
      </c>
      <c r="I7" s="14"/>
      <c r="J7" s="14" t="s">
        <v>20</v>
      </c>
      <c r="K7" s="17" t="s">
        <v>41</v>
      </c>
      <c r="L7" s="17" t="s">
        <v>42</v>
      </c>
      <c r="M7" s="14"/>
    </row>
    <row r="8" spans="1:13" ht="45" x14ac:dyDescent="0.2">
      <c r="A8" s="18" t="s">
        <v>55</v>
      </c>
      <c r="B8" s="18" t="s">
        <v>56</v>
      </c>
      <c r="C8" s="25" t="s">
        <v>21</v>
      </c>
      <c r="D8" s="18" t="s">
        <v>37</v>
      </c>
      <c r="E8" s="26">
        <v>700000</v>
      </c>
      <c r="F8" s="27" t="s">
        <v>62</v>
      </c>
      <c r="G8" s="28" t="s">
        <v>63</v>
      </c>
      <c r="H8" s="28" t="s">
        <v>57</v>
      </c>
      <c r="I8" s="25" t="s">
        <v>58</v>
      </c>
      <c r="J8" s="18" t="s">
        <v>20</v>
      </c>
      <c r="K8" s="25" t="s">
        <v>59</v>
      </c>
      <c r="L8" s="19" t="s">
        <v>60</v>
      </c>
      <c r="M8" s="25" t="s">
        <v>61</v>
      </c>
    </row>
    <row r="9" spans="1:13" ht="22.5" x14ac:dyDescent="0.2">
      <c r="A9" s="14"/>
      <c r="B9" s="14" t="s">
        <v>49</v>
      </c>
      <c r="C9" s="14" t="s">
        <v>21</v>
      </c>
      <c r="D9" s="14" t="s">
        <v>22</v>
      </c>
      <c r="E9" s="15">
        <v>1200000</v>
      </c>
      <c r="F9" s="16" t="s">
        <v>50</v>
      </c>
      <c r="G9" s="14" t="s">
        <v>51</v>
      </c>
      <c r="H9" s="14" t="s">
        <v>52</v>
      </c>
      <c r="I9" s="14"/>
      <c r="J9" s="14" t="s">
        <v>20</v>
      </c>
      <c r="K9" s="14" t="s">
        <v>23</v>
      </c>
      <c r="L9" s="17" t="s">
        <v>24</v>
      </c>
      <c r="M9" s="14"/>
    </row>
    <row r="10" spans="1:13" ht="56.25" x14ac:dyDescent="0.2">
      <c r="A10" s="20" t="s">
        <v>43</v>
      </c>
      <c r="B10" s="21"/>
      <c r="C10" s="21" t="s">
        <v>27</v>
      </c>
      <c r="D10" s="21" t="s">
        <v>44</v>
      </c>
      <c r="E10" s="22"/>
      <c r="F10" s="21" t="s">
        <v>39</v>
      </c>
      <c r="G10" s="21" t="s">
        <v>53</v>
      </c>
      <c r="H10" s="21" t="s">
        <v>54</v>
      </c>
      <c r="I10" s="21" t="s">
        <v>45</v>
      </c>
      <c r="J10" s="21" t="s">
        <v>46</v>
      </c>
      <c r="K10" s="21" t="s">
        <v>47</v>
      </c>
      <c r="L10" s="23" t="s">
        <v>48</v>
      </c>
      <c r="M10" s="21"/>
    </row>
    <row r="11" spans="1:13" ht="33.75" x14ac:dyDescent="0.2">
      <c r="A11" s="20" t="s">
        <v>26</v>
      </c>
      <c r="B11" s="20"/>
      <c r="C11" s="20" t="s">
        <v>27</v>
      </c>
      <c r="D11" s="20" t="s">
        <v>28</v>
      </c>
      <c r="E11" s="24"/>
      <c r="F11" s="20" t="s">
        <v>25</v>
      </c>
      <c r="G11" s="20" t="s">
        <v>34</v>
      </c>
      <c r="H11" s="20" t="s">
        <v>29</v>
      </c>
      <c r="I11" s="20" t="s">
        <v>30</v>
      </c>
      <c r="J11" s="20" t="s">
        <v>31</v>
      </c>
      <c r="K11" s="20" t="s">
        <v>32</v>
      </c>
      <c r="L11" s="23" t="s">
        <v>33</v>
      </c>
      <c r="M11" s="21"/>
    </row>
    <row r="12" spans="1:13" x14ac:dyDescent="0.2">
      <c r="A12" s="2" t="s">
        <v>9</v>
      </c>
      <c r="C12" s="2">
        <f>SUBTOTAL(103,Taulukko2[Väylä-muoto])</f>
        <v>5</v>
      </c>
      <c r="E12" s="13"/>
      <c r="M12" s="2"/>
    </row>
  </sheetData>
  <pageMargins left="0.25" right="0.25" top="0.75" bottom="0.75" header="0.3" footer="0.3"/>
  <pageSetup paperSize="9" scale="73" fitToHeight="0" orientation="landscape" verticalDpi="96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Mäkinen Joni</dc:creator>
  <cp:lastModifiedBy>Mäkinen Joni</cp:lastModifiedBy>
  <cp:lastPrinted>2025-03-12T08:52:35Z</cp:lastPrinted>
  <dcterms:created xsi:type="dcterms:W3CDTF">2012-01-02T12:53:54Z</dcterms:created>
  <dcterms:modified xsi:type="dcterms:W3CDTF">2025-11-12T12:09:29Z</dcterms:modified>
</cp:coreProperties>
</file>