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oimialat_2013\Toiminnanohjaus\Tieto\Tietopalvelut\Tilastot\ULKOMAAN MERILIIKENNE\Grano 2017\"/>
    </mc:Choice>
  </mc:AlternateContent>
  <bookViews>
    <workbookView xWindow="360" yWindow="15" windowWidth="16305" windowHeight="11010"/>
  </bookViews>
  <sheets>
    <sheet name="Taulu 9" sheetId="1" r:id="rId1"/>
  </sheets>
  <definedNames>
    <definedName name="_xlnm.Print_Area" localSheetId="0">'Taulu 9'!$A$1:$K$61</definedName>
  </definedNames>
  <calcPr calcId="162913"/>
</workbook>
</file>

<file path=xl/calcChain.xml><?xml version="1.0" encoding="utf-8"?>
<calcChain xmlns="http://schemas.openxmlformats.org/spreadsheetml/2006/main">
  <c r="J39" i="1" l="1"/>
  <c r="J20" i="1"/>
  <c r="J40" i="1" l="1"/>
  <c r="J21" i="1"/>
  <c r="J37" i="1" l="1"/>
  <c r="J18" i="1"/>
  <c r="J38" i="1" l="1"/>
  <c r="J19" i="1"/>
  <c r="J36" i="1" l="1"/>
  <c r="J17" i="1"/>
  <c r="J34" i="1" l="1"/>
  <c r="J33" i="1"/>
  <c r="J32" i="1"/>
  <c r="J31" i="1"/>
  <c r="J30" i="1"/>
  <c r="J29" i="1"/>
  <c r="I28" i="1"/>
  <c r="J28" i="1" s="1"/>
  <c r="H28" i="1"/>
  <c r="J15" i="1"/>
  <c r="J14" i="1"/>
  <c r="J13" i="1"/>
  <c r="J12" i="1"/>
  <c r="J11" i="1"/>
  <c r="J10" i="1"/>
  <c r="I9" i="1"/>
  <c r="J9" i="1" s="1"/>
  <c r="H9" i="1"/>
  <c r="J35" i="1" l="1"/>
  <c r="J16" i="1"/>
</calcChain>
</file>

<file path=xl/sharedStrings.xml><?xml version="1.0" encoding="utf-8"?>
<sst xmlns="http://schemas.openxmlformats.org/spreadsheetml/2006/main" count="70" uniqueCount="26">
  <si>
    <t>Tuonti - Import</t>
  </si>
  <si>
    <t xml:space="preserve">           Perävaunuja </t>
  </si>
  <si>
    <t xml:space="preserve">         Yhteensä </t>
  </si>
  <si>
    <t>Antal</t>
  </si>
  <si>
    <t>Vienti - Export</t>
  </si>
  <si>
    <t>År</t>
  </si>
  <si>
    <t xml:space="preserve">Vuosi </t>
  </si>
  <si>
    <t>¹  Matkustajien käytössä olevat henkilöautot - Personbilar som tillhör passagerarna</t>
  </si>
  <si>
    <t>Luku</t>
  </si>
  <si>
    <t>²  Sisältää junanvaunut ja SECU-yksiköt - Inkluderar järnvägsvagnar och SECU-enheter</t>
  </si>
  <si>
    <t xml:space="preserve">     Muita kuljetusvälineitä ²</t>
  </si>
  <si>
    <t xml:space="preserve">                     Lastbilar</t>
  </si>
  <si>
    <t xml:space="preserve">   Personbilar</t>
  </si>
  <si>
    <t xml:space="preserve">   Henkilöautoja ¹</t>
  </si>
  <si>
    <t xml:space="preserve">                     Kuorma-autoja </t>
  </si>
  <si>
    <t xml:space="preserve">  Henkilöautoja ¹</t>
  </si>
  <si>
    <t xml:space="preserve">  Personbilar</t>
  </si>
  <si>
    <t xml:space="preserve">            Lastia, t</t>
  </si>
  <si>
    <t xml:space="preserve">            Last, t</t>
  </si>
  <si>
    <t xml:space="preserve">     Linja-autoja</t>
  </si>
  <si>
    <t xml:space="preserve">     Bussar</t>
  </si>
  <si>
    <t xml:space="preserve">                    Trailrar</t>
  </si>
  <si>
    <t xml:space="preserve">         Övriga fordon</t>
  </si>
  <si>
    <t xml:space="preserve">        Summa</t>
  </si>
  <si>
    <t>Taulu 9. Kuljetusvälineiden kuljetukset ulkomaan meriliikenteessä, 2005-2017</t>
  </si>
  <si>
    <t>Tabell 9. Fordon på fartyg i utrikesfart, 2005-2017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</si>
</sst>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);\(#,##0\)"/>
    <numFmt numFmtId="165" formatCode="0.0\ %"/>
  </numFmts>
  <fonts count="9" x14ac:knownFonts="1">
    <font>
      <sz val="10"/>
      <name val="Courier"/>
    </font>
    <font>
      <b/>
      <sz val="10"/>
      <name val="Arial Narrow"/>
      <family val="2"/>
    </font>
    <font>
      <sz val="10"/>
      <name val="Arial Narrow"/>
      <family val="2"/>
    </font>
    <font>
      <sz val="8"/>
      <name val="Courier"/>
      <family val="3"/>
    </font>
    <font>
      <b/>
      <sz val="11"/>
      <name val="Arial Narrow"/>
      <family val="2"/>
    </font>
    <font>
      <sz val="10"/>
      <name val="Courier"/>
      <family val="3"/>
    </font>
    <font>
      <sz val="11"/>
      <name val="Courier"/>
      <family val="3"/>
    </font>
    <font>
      <sz val="11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 applyBorder="1"/>
    <xf numFmtId="3" fontId="2" fillId="0" borderId="0" xfId="0" applyNumberFormat="1" applyFont="1"/>
    <xf numFmtId="3" fontId="2" fillId="0" borderId="0" xfId="0" applyNumberFormat="1" applyFont="1" applyFill="1"/>
    <xf numFmtId="0" fontId="2" fillId="0" borderId="0" xfId="0" applyFont="1" applyBorder="1" applyAlignment="1">
      <alignment horizontal="right"/>
    </xf>
    <xf numFmtId="165" fontId="2" fillId="0" borderId="0" xfId="0" applyNumberFormat="1" applyFont="1"/>
    <xf numFmtId="0" fontId="1" fillId="0" borderId="2" xfId="0" applyFont="1" applyBorder="1"/>
    <xf numFmtId="164" fontId="2" fillId="0" borderId="0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0" xfId="0" applyFont="1" applyBorder="1"/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0" fontId="2" fillId="0" borderId="2" xfId="0" applyFont="1" applyBorder="1" applyAlignment="1"/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8" fillId="0" borderId="0" xfId="0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3" fontId="2" fillId="0" borderId="0" xfId="0" applyNumberFormat="1" applyFont="1" applyBorder="1"/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2" fillId="0" borderId="2" xfId="0" applyFont="1" applyBorder="1" applyAlignment="1">
      <alignment horizontal="left"/>
    </xf>
    <xf numFmtId="0" fontId="8" fillId="0" borderId="0" xfId="0" applyFont="1" applyAlignment="1"/>
    <xf numFmtId="0" fontId="3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E8F6"/>
      <rgbColor rgb="00FFFFFF"/>
      <rgbColor rgb="00FF0000"/>
      <rgbColor rgb="0000FF00"/>
      <rgbColor rgb="00003C78"/>
      <rgbColor rgb="00FFFF99"/>
      <rgbColor rgb="00FF00FF"/>
      <rgbColor rgb="0000FFFF"/>
      <rgbColor rgb="00CC3300"/>
      <rgbColor rgb="00008000"/>
      <rgbColor rgb="009D9087"/>
      <rgbColor rgb="00808000"/>
      <rgbColor rgb="00800080"/>
      <rgbColor rgb="00008080"/>
      <rgbColor rgb="00C0C0C0"/>
      <rgbColor rgb="0000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99FFCC"/>
      <rgbColor rgb="00CCFFCC"/>
      <rgbColor rgb="00FFFFD7"/>
      <rgbColor rgb="0099CCFF"/>
      <rgbColor rgb="00FF99CC"/>
      <rgbColor rgb="00CC99FF"/>
      <rgbColor rgb="00FFCC99"/>
      <rgbColor rgb="003366FF"/>
      <rgbColor rgb="0033CCCC"/>
      <rgbColor rgb="00FFFF00"/>
      <rgbColor rgb="00FFCC00"/>
      <rgbColor rgb="00FF9900"/>
      <rgbColor rgb="00FF6600"/>
      <rgbColor rgb="00666699"/>
      <rgbColor rgb="00969696"/>
      <rgbColor rgb="00DE772E"/>
      <rgbColor rgb="0000CC66"/>
      <rgbColor rgb="005DA9DD"/>
      <rgbColor rgb="008EBEE6"/>
      <rgbColor rgb="00BDD6F0"/>
      <rgbColor rgb="00993366"/>
      <rgbColor rgb="00B22E25"/>
      <rgbColor rgb="00008F91"/>
    </indexedColors>
    <mruColors>
      <color rgb="FFBCBC7E"/>
      <color rgb="FF00B0CA"/>
      <color rgb="FF3DB7E4"/>
      <color rgb="FF0046AD"/>
      <color rgb="FFB5E8F0"/>
      <color rgb="FFBCA4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topLeftCell="A13" zoomScaleNormal="100" workbookViewId="0">
      <selection activeCell="L47" sqref="L47"/>
    </sheetView>
  </sheetViews>
  <sheetFormatPr defaultColWidth="8.875" defaultRowHeight="12.75" x14ac:dyDescent="0.2"/>
  <cols>
    <col min="1" max="1" width="4.25" style="2" customWidth="1"/>
    <col min="2" max="2" width="10.5" style="2" customWidth="1"/>
    <col min="3" max="10" width="10.125" style="2" customWidth="1"/>
    <col min="11" max="11" width="3.875" style="2" customWidth="1"/>
    <col min="12" max="13" width="8.875" style="2"/>
    <col min="14" max="14" width="9.75" style="2" customWidth="1"/>
    <col min="15" max="16384" width="8.875" style="2"/>
  </cols>
  <sheetData>
    <row r="1" spans="1:12" ht="15.95" customHeight="1" x14ac:dyDescent="0.3">
      <c r="A1" s="19" t="s">
        <v>24</v>
      </c>
      <c r="B1" s="1"/>
      <c r="C1" s="1"/>
      <c r="D1" s="1"/>
      <c r="E1" s="1"/>
      <c r="F1" s="1"/>
      <c r="G1" s="1"/>
    </row>
    <row r="2" spans="1:12" ht="15.95" customHeight="1" x14ac:dyDescent="0.3">
      <c r="A2" s="20" t="s">
        <v>25</v>
      </c>
      <c r="B2" s="3"/>
      <c r="C2" s="3"/>
      <c r="D2" s="3"/>
      <c r="E2" s="3"/>
      <c r="F2" s="3"/>
      <c r="G2" s="3"/>
      <c r="H2" s="3"/>
      <c r="I2" s="3"/>
      <c r="J2" s="3"/>
    </row>
    <row r="3" spans="1:12" ht="13.5" customHeight="1" x14ac:dyDescent="0.2">
      <c r="H3" s="16"/>
      <c r="I3" s="16"/>
      <c r="J3" s="16"/>
    </row>
    <row r="4" spans="1:12" ht="15" customHeight="1" x14ac:dyDescent="0.3">
      <c r="A4" s="17" t="s">
        <v>0</v>
      </c>
      <c r="B4" s="15"/>
      <c r="C4" s="15"/>
      <c r="D4" s="13"/>
      <c r="E4" s="13"/>
      <c r="F4" s="13"/>
      <c r="G4" s="13"/>
      <c r="H4" s="13"/>
      <c r="I4" s="13"/>
      <c r="J4" s="13"/>
    </row>
    <row r="5" spans="1:12" ht="13.5" customHeight="1" x14ac:dyDescent="0.2">
      <c r="B5" s="23" t="s">
        <v>15</v>
      </c>
      <c r="C5" s="23" t="s">
        <v>19</v>
      </c>
      <c r="D5" s="39" t="s">
        <v>14</v>
      </c>
      <c r="E5" s="39"/>
      <c r="F5" s="38" t="s">
        <v>1</v>
      </c>
      <c r="G5" s="38"/>
      <c r="H5" s="32" t="s">
        <v>10</v>
      </c>
      <c r="I5" s="32"/>
      <c r="J5" s="11" t="s">
        <v>2</v>
      </c>
    </row>
    <row r="6" spans="1:12" ht="13.5" customHeight="1" x14ac:dyDescent="0.2">
      <c r="A6" s="8" t="s">
        <v>6</v>
      </c>
      <c r="B6" s="22" t="s">
        <v>16</v>
      </c>
      <c r="C6" s="22" t="s">
        <v>20</v>
      </c>
      <c r="D6" s="35" t="s">
        <v>11</v>
      </c>
      <c r="E6" s="35"/>
      <c r="F6" s="35" t="s">
        <v>21</v>
      </c>
      <c r="G6" s="35"/>
      <c r="H6" s="35" t="s">
        <v>22</v>
      </c>
      <c r="I6" s="35"/>
      <c r="J6" s="21" t="s">
        <v>23</v>
      </c>
    </row>
    <row r="7" spans="1:12" ht="13.5" customHeight="1" x14ac:dyDescent="0.2">
      <c r="A7" s="8" t="s">
        <v>5</v>
      </c>
      <c r="B7" s="4" t="s">
        <v>8</v>
      </c>
      <c r="C7" s="4" t="s">
        <v>8</v>
      </c>
      <c r="D7" s="4" t="s">
        <v>8</v>
      </c>
      <c r="E7" s="5" t="s">
        <v>17</v>
      </c>
      <c r="F7" s="4" t="s">
        <v>8</v>
      </c>
      <c r="G7" s="5" t="s">
        <v>17</v>
      </c>
      <c r="H7" s="4" t="s">
        <v>8</v>
      </c>
      <c r="I7" s="5" t="s">
        <v>17</v>
      </c>
      <c r="J7" s="5" t="s">
        <v>17</v>
      </c>
    </row>
    <row r="8" spans="1:12" ht="13.5" customHeight="1" x14ac:dyDescent="0.2">
      <c r="A8" s="6"/>
      <c r="B8" s="7" t="s">
        <v>3</v>
      </c>
      <c r="C8" s="7" t="s">
        <v>3</v>
      </c>
      <c r="D8" s="7" t="s">
        <v>3</v>
      </c>
      <c r="E8" s="22" t="s">
        <v>18</v>
      </c>
      <c r="F8" s="7" t="s">
        <v>3</v>
      </c>
      <c r="G8" s="22" t="s">
        <v>18</v>
      </c>
      <c r="H8" s="7" t="s">
        <v>3</v>
      </c>
      <c r="I8" s="22" t="s">
        <v>18</v>
      </c>
      <c r="J8" s="22" t="s">
        <v>18</v>
      </c>
    </row>
    <row r="9" spans="1:12" ht="14.1" customHeight="1" x14ac:dyDescent="0.2">
      <c r="A9" s="5">
        <v>2005</v>
      </c>
      <c r="B9" s="9">
        <v>672182</v>
      </c>
      <c r="C9" s="9">
        <v>18591</v>
      </c>
      <c r="D9" s="9">
        <v>208235</v>
      </c>
      <c r="E9" s="9">
        <v>2830078</v>
      </c>
      <c r="F9" s="9">
        <v>189053</v>
      </c>
      <c r="G9" s="9">
        <v>2552531</v>
      </c>
      <c r="H9" s="9">
        <f>22055+8096</f>
        <v>30151</v>
      </c>
      <c r="I9" s="9">
        <f>180824+317012</f>
        <v>497836</v>
      </c>
      <c r="J9" s="9">
        <f t="shared" ref="J9:J10" si="0">(E9+G9+I9)</f>
        <v>5880445</v>
      </c>
    </row>
    <row r="10" spans="1:12" ht="14.1" customHeight="1" x14ac:dyDescent="0.2">
      <c r="A10" s="5">
        <v>2006</v>
      </c>
      <c r="B10" s="9">
        <v>679994</v>
      </c>
      <c r="C10" s="9">
        <v>19276</v>
      </c>
      <c r="D10" s="9">
        <v>227041</v>
      </c>
      <c r="E10" s="9">
        <v>2990224</v>
      </c>
      <c r="F10" s="9">
        <v>207883</v>
      </c>
      <c r="G10" s="9">
        <v>2797442</v>
      </c>
      <c r="H10" s="9">
        <v>38792</v>
      </c>
      <c r="I10" s="9">
        <v>527768</v>
      </c>
      <c r="J10" s="9">
        <f t="shared" si="0"/>
        <v>6315434</v>
      </c>
    </row>
    <row r="11" spans="1:12" ht="14.1" customHeight="1" x14ac:dyDescent="0.2">
      <c r="A11" s="5">
        <v>2007</v>
      </c>
      <c r="B11" s="9">
        <v>709502</v>
      </c>
      <c r="C11" s="9">
        <v>19567</v>
      </c>
      <c r="D11" s="9">
        <v>243948</v>
      </c>
      <c r="E11" s="9">
        <v>3198252</v>
      </c>
      <c r="F11" s="9">
        <v>217622</v>
      </c>
      <c r="G11" s="9">
        <v>2956409</v>
      </c>
      <c r="H11" s="9">
        <v>47945</v>
      </c>
      <c r="I11" s="9">
        <v>766475</v>
      </c>
      <c r="J11" s="9">
        <f>SUM(E11+G11+I11)</f>
        <v>6921136</v>
      </c>
    </row>
    <row r="12" spans="1:12" ht="14.1" customHeight="1" x14ac:dyDescent="0.2">
      <c r="A12" s="5">
        <v>2008</v>
      </c>
      <c r="B12" s="9">
        <v>740927</v>
      </c>
      <c r="C12" s="9">
        <v>19708</v>
      </c>
      <c r="D12" s="9">
        <v>250848</v>
      </c>
      <c r="E12" s="9">
        <v>3415633</v>
      </c>
      <c r="F12" s="9">
        <v>209415</v>
      </c>
      <c r="G12" s="9">
        <v>2963720</v>
      </c>
      <c r="H12" s="9">
        <v>48161</v>
      </c>
      <c r="I12" s="9">
        <v>660703</v>
      </c>
      <c r="J12" s="9">
        <f>E12+G12+I12</f>
        <v>7040056</v>
      </c>
    </row>
    <row r="13" spans="1:12" ht="14.1" customHeight="1" x14ac:dyDescent="0.2">
      <c r="A13" s="5">
        <v>2009</v>
      </c>
      <c r="B13" s="9">
        <v>790371</v>
      </c>
      <c r="C13" s="9">
        <v>19943</v>
      </c>
      <c r="D13" s="9">
        <v>219816</v>
      </c>
      <c r="E13" s="9">
        <v>2912923</v>
      </c>
      <c r="F13" s="9">
        <v>163599</v>
      </c>
      <c r="G13" s="9">
        <v>2274817</v>
      </c>
      <c r="H13" s="9">
        <v>38978</v>
      </c>
      <c r="I13" s="9">
        <v>523846</v>
      </c>
      <c r="J13" s="9">
        <f t="shared" ref="J13:J15" si="1">E13+G13+I13</f>
        <v>5711586</v>
      </c>
    </row>
    <row r="14" spans="1:12" ht="14.1" customHeight="1" x14ac:dyDescent="0.2">
      <c r="A14" s="5">
        <v>2010</v>
      </c>
      <c r="B14" s="9">
        <v>858769</v>
      </c>
      <c r="C14" s="9">
        <v>22364</v>
      </c>
      <c r="D14" s="9">
        <v>257388</v>
      </c>
      <c r="E14" s="9">
        <v>3530552</v>
      </c>
      <c r="F14" s="9">
        <v>173008</v>
      </c>
      <c r="G14" s="9">
        <v>2461608</v>
      </c>
      <c r="H14" s="9">
        <v>37699</v>
      </c>
      <c r="I14" s="9">
        <v>584903</v>
      </c>
      <c r="J14" s="9">
        <f t="shared" si="1"/>
        <v>6577063</v>
      </c>
      <c r="L14" s="9"/>
    </row>
    <row r="15" spans="1:12" ht="14.1" customHeight="1" x14ac:dyDescent="0.2">
      <c r="A15" s="5">
        <v>2011</v>
      </c>
      <c r="B15" s="9">
        <v>889013</v>
      </c>
      <c r="C15" s="9">
        <v>21293</v>
      </c>
      <c r="D15" s="9">
        <v>264560</v>
      </c>
      <c r="E15" s="9">
        <v>3540345</v>
      </c>
      <c r="F15" s="9">
        <v>190144</v>
      </c>
      <c r="G15" s="9">
        <v>2724193</v>
      </c>
      <c r="H15" s="9">
        <v>33794</v>
      </c>
      <c r="I15" s="9">
        <v>547585</v>
      </c>
      <c r="J15" s="9">
        <f t="shared" si="1"/>
        <v>6812123</v>
      </c>
      <c r="L15" s="9"/>
    </row>
    <row r="16" spans="1:12" ht="14.1" customHeight="1" x14ac:dyDescent="0.2">
      <c r="A16" s="5">
        <v>2012</v>
      </c>
      <c r="B16" s="9">
        <v>908559</v>
      </c>
      <c r="C16" s="9">
        <v>22494</v>
      </c>
      <c r="D16" s="9">
        <v>268142</v>
      </c>
      <c r="E16" s="9">
        <v>3539716</v>
      </c>
      <c r="F16" s="9">
        <v>179611</v>
      </c>
      <c r="G16" s="9">
        <v>2593500</v>
      </c>
      <c r="H16" s="9">
        <v>25972</v>
      </c>
      <c r="I16" s="9">
        <v>253339</v>
      </c>
      <c r="J16" s="10">
        <f t="shared" ref="J16" si="2">E16+G16+I16</f>
        <v>6386555</v>
      </c>
      <c r="K16" s="12"/>
      <c r="L16" s="9"/>
    </row>
    <row r="17" spans="1:12" ht="14.1" customHeight="1" x14ac:dyDescent="0.2">
      <c r="A17" s="5">
        <v>2013</v>
      </c>
      <c r="B17" s="9">
        <v>916085</v>
      </c>
      <c r="C17" s="9">
        <v>23339</v>
      </c>
      <c r="D17" s="9">
        <v>273795</v>
      </c>
      <c r="E17" s="9">
        <v>3535508</v>
      </c>
      <c r="F17" s="9">
        <v>177134</v>
      </c>
      <c r="G17" s="9">
        <v>2533174</v>
      </c>
      <c r="H17" s="9">
        <v>26032</v>
      </c>
      <c r="I17" s="9">
        <v>261807</v>
      </c>
      <c r="J17" s="10">
        <f>E17+G17+I17</f>
        <v>6330489</v>
      </c>
      <c r="K17" s="12"/>
      <c r="L17" s="9"/>
    </row>
    <row r="18" spans="1:12" ht="14.1" customHeight="1" x14ac:dyDescent="0.2">
      <c r="A18" s="5">
        <v>2014</v>
      </c>
      <c r="B18" s="9">
        <v>956397</v>
      </c>
      <c r="C18" s="9">
        <v>21734</v>
      </c>
      <c r="D18" s="9">
        <v>286170</v>
      </c>
      <c r="E18" s="9">
        <v>3604116</v>
      </c>
      <c r="F18" s="9">
        <v>184529</v>
      </c>
      <c r="G18" s="9">
        <v>2625650</v>
      </c>
      <c r="H18" s="9">
        <v>25386</v>
      </c>
      <c r="I18" s="9">
        <v>323836</v>
      </c>
      <c r="J18" s="9">
        <f>E18+G18+I18</f>
        <v>6553602</v>
      </c>
      <c r="K18" s="12"/>
      <c r="L18" s="9"/>
    </row>
    <row r="19" spans="1:12" ht="14.1" customHeight="1" x14ac:dyDescent="0.2">
      <c r="A19" s="5">
        <v>2015</v>
      </c>
      <c r="B19" s="9">
        <v>993443</v>
      </c>
      <c r="C19" s="9">
        <v>18802</v>
      </c>
      <c r="D19" s="9">
        <v>295611</v>
      </c>
      <c r="E19" s="9">
        <v>3664317</v>
      </c>
      <c r="F19" s="9">
        <v>185428</v>
      </c>
      <c r="G19" s="9">
        <v>2634796</v>
      </c>
      <c r="H19" s="9">
        <v>27022</v>
      </c>
      <c r="I19" s="9">
        <v>368691</v>
      </c>
      <c r="J19" s="9">
        <f>E19+G19+I19</f>
        <v>6667804</v>
      </c>
      <c r="K19" s="12"/>
      <c r="L19" s="9"/>
    </row>
    <row r="20" spans="1:12" ht="14.1" customHeight="1" x14ac:dyDescent="0.2">
      <c r="A20" s="5">
        <v>2016</v>
      </c>
      <c r="B20" s="9">
        <v>1048405</v>
      </c>
      <c r="C20" s="9">
        <v>19903</v>
      </c>
      <c r="D20" s="9">
        <v>312424</v>
      </c>
      <c r="E20" s="9">
        <v>3877564</v>
      </c>
      <c r="F20" s="9">
        <v>185529</v>
      </c>
      <c r="G20" s="9">
        <v>2682472</v>
      </c>
      <c r="H20" s="9">
        <v>26633</v>
      </c>
      <c r="I20" s="9">
        <v>257619</v>
      </c>
      <c r="J20" s="9">
        <f>E20+G20+I20</f>
        <v>6817655</v>
      </c>
      <c r="K20" s="12"/>
      <c r="L20" s="9"/>
    </row>
    <row r="21" spans="1:12" ht="14.1" customHeight="1" x14ac:dyDescent="0.2">
      <c r="A21" s="5">
        <v>2017</v>
      </c>
      <c r="B21" s="9">
        <v>1059604</v>
      </c>
      <c r="C21" s="9">
        <v>22158</v>
      </c>
      <c r="D21" s="9">
        <v>316039</v>
      </c>
      <c r="E21" s="9">
        <v>3998089</v>
      </c>
      <c r="F21" s="9">
        <v>213219</v>
      </c>
      <c r="G21" s="9">
        <v>3074607</v>
      </c>
      <c r="H21" s="9">
        <v>24764</v>
      </c>
      <c r="I21" s="9">
        <v>245782</v>
      </c>
      <c r="J21" s="9">
        <f>E21+G21+I21</f>
        <v>7318478</v>
      </c>
      <c r="K21" s="12"/>
      <c r="L21" s="9"/>
    </row>
    <row r="22" spans="1:12" ht="8.1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14"/>
    </row>
    <row r="23" spans="1:12" ht="15" customHeight="1" x14ac:dyDescent="0.3">
      <c r="A23" s="18" t="s">
        <v>4</v>
      </c>
      <c r="B23" s="13"/>
      <c r="C23" s="13"/>
      <c r="D23" s="13"/>
      <c r="E23" s="13"/>
      <c r="F23" s="13"/>
      <c r="G23" s="13"/>
      <c r="H23" s="13"/>
      <c r="I23" s="13"/>
      <c r="J23" s="13"/>
    </row>
    <row r="24" spans="1:12" ht="13.5" customHeight="1" x14ac:dyDescent="0.2">
      <c r="B24" s="23" t="s">
        <v>13</v>
      </c>
      <c r="C24" s="23" t="s">
        <v>19</v>
      </c>
      <c r="D24" s="39" t="s">
        <v>14</v>
      </c>
      <c r="E24" s="39"/>
      <c r="F24" s="38" t="s">
        <v>1</v>
      </c>
      <c r="G24" s="38"/>
      <c r="H24" s="32" t="s">
        <v>10</v>
      </c>
      <c r="I24" s="32"/>
      <c r="J24" s="11" t="s">
        <v>2</v>
      </c>
    </row>
    <row r="25" spans="1:12" ht="13.5" customHeight="1" x14ac:dyDescent="0.2">
      <c r="A25" s="8" t="s">
        <v>6</v>
      </c>
      <c r="B25" s="22" t="s">
        <v>12</v>
      </c>
      <c r="C25" s="25" t="s">
        <v>20</v>
      </c>
      <c r="D25" s="35" t="s">
        <v>11</v>
      </c>
      <c r="E25" s="35"/>
      <c r="F25" s="35" t="s">
        <v>21</v>
      </c>
      <c r="G25" s="35"/>
      <c r="H25" s="35" t="s">
        <v>22</v>
      </c>
      <c r="I25" s="35"/>
      <c r="J25" s="26" t="s">
        <v>23</v>
      </c>
    </row>
    <row r="26" spans="1:12" ht="13.5" customHeight="1" x14ac:dyDescent="0.2">
      <c r="A26" s="8" t="s">
        <v>5</v>
      </c>
      <c r="B26" s="4" t="s">
        <v>8</v>
      </c>
      <c r="C26" s="4" t="s">
        <v>8</v>
      </c>
      <c r="D26" s="4" t="s">
        <v>8</v>
      </c>
      <c r="E26" s="5" t="s">
        <v>17</v>
      </c>
      <c r="F26" s="4" t="s">
        <v>8</v>
      </c>
      <c r="G26" s="5" t="s">
        <v>17</v>
      </c>
      <c r="H26" s="4" t="s">
        <v>8</v>
      </c>
      <c r="I26" s="5" t="s">
        <v>17</v>
      </c>
      <c r="J26" s="5" t="s">
        <v>17</v>
      </c>
    </row>
    <row r="27" spans="1:12" ht="13.5" customHeight="1" x14ac:dyDescent="0.2">
      <c r="A27" s="6"/>
      <c r="B27" s="7" t="s">
        <v>3</v>
      </c>
      <c r="C27" s="7" t="s">
        <v>3</v>
      </c>
      <c r="D27" s="7" t="s">
        <v>3</v>
      </c>
      <c r="E27" s="22" t="s">
        <v>18</v>
      </c>
      <c r="F27" s="7" t="s">
        <v>3</v>
      </c>
      <c r="G27" s="22" t="s">
        <v>18</v>
      </c>
      <c r="H27" s="7" t="s">
        <v>3</v>
      </c>
      <c r="I27" s="22" t="s">
        <v>18</v>
      </c>
      <c r="J27" s="22" t="s">
        <v>18</v>
      </c>
    </row>
    <row r="28" spans="1:12" ht="14.1" customHeight="1" x14ac:dyDescent="0.2">
      <c r="A28" s="5">
        <v>2005</v>
      </c>
      <c r="B28" s="9">
        <v>640041</v>
      </c>
      <c r="C28" s="9">
        <v>18949</v>
      </c>
      <c r="D28" s="9">
        <v>202349</v>
      </c>
      <c r="E28" s="9">
        <v>3076919</v>
      </c>
      <c r="F28" s="9">
        <v>191382</v>
      </c>
      <c r="G28" s="9">
        <v>3060315</v>
      </c>
      <c r="H28" s="9">
        <f>17001+8294</f>
        <v>25295</v>
      </c>
      <c r="I28" s="9">
        <f>380163+314058</f>
        <v>694221</v>
      </c>
      <c r="J28" s="9">
        <f t="shared" ref="J28:J29" si="3">(E28+G28+I28)</f>
        <v>6831455</v>
      </c>
    </row>
    <row r="29" spans="1:12" ht="14.1" customHeight="1" x14ac:dyDescent="0.2">
      <c r="A29" s="5">
        <v>2006</v>
      </c>
      <c r="B29" s="9">
        <v>645974</v>
      </c>
      <c r="C29" s="9">
        <v>19208</v>
      </c>
      <c r="D29" s="9">
        <v>219393</v>
      </c>
      <c r="E29" s="9">
        <v>3370708</v>
      </c>
      <c r="F29" s="9">
        <v>204513</v>
      </c>
      <c r="G29" s="9">
        <v>3411288</v>
      </c>
      <c r="H29" s="9">
        <v>33836</v>
      </c>
      <c r="I29" s="9">
        <v>1257815</v>
      </c>
      <c r="J29" s="9">
        <f t="shared" si="3"/>
        <v>8039811</v>
      </c>
    </row>
    <row r="30" spans="1:12" ht="14.1" customHeight="1" x14ac:dyDescent="0.2">
      <c r="A30" s="5">
        <v>2007</v>
      </c>
      <c r="B30" s="9">
        <v>678379</v>
      </c>
      <c r="C30" s="9">
        <v>19635</v>
      </c>
      <c r="D30" s="9">
        <v>235987</v>
      </c>
      <c r="E30" s="9">
        <v>3537474</v>
      </c>
      <c r="F30" s="9">
        <v>212543</v>
      </c>
      <c r="G30" s="9">
        <v>3336284</v>
      </c>
      <c r="H30" s="9">
        <v>44604</v>
      </c>
      <c r="I30" s="9">
        <v>1842159</v>
      </c>
      <c r="J30" s="9">
        <f>SUM(E30+G30+I30)</f>
        <v>8715917</v>
      </c>
    </row>
    <row r="31" spans="1:12" ht="14.1" customHeight="1" x14ac:dyDescent="0.2">
      <c r="A31" s="5">
        <v>2008</v>
      </c>
      <c r="B31" s="9">
        <v>718187</v>
      </c>
      <c r="C31" s="9">
        <v>19846</v>
      </c>
      <c r="D31" s="9">
        <v>237885</v>
      </c>
      <c r="E31" s="9">
        <v>3443357</v>
      </c>
      <c r="F31" s="9">
        <v>207911</v>
      </c>
      <c r="G31" s="9">
        <v>3038172</v>
      </c>
      <c r="H31" s="9">
        <v>41617</v>
      </c>
      <c r="I31" s="9">
        <v>1819755</v>
      </c>
      <c r="J31" s="9">
        <f>E31+G31+I31</f>
        <v>8301284</v>
      </c>
    </row>
    <row r="32" spans="1:12" ht="14.1" customHeight="1" x14ac:dyDescent="0.2">
      <c r="A32" s="5">
        <v>2009</v>
      </c>
      <c r="B32" s="9">
        <v>766643</v>
      </c>
      <c r="C32" s="9">
        <v>19379</v>
      </c>
      <c r="D32" s="9">
        <v>206368</v>
      </c>
      <c r="E32" s="9">
        <v>2751797</v>
      </c>
      <c r="F32" s="9">
        <v>163940</v>
      </c>
      <c r="G32" s="9">
        <v>2335135</v>
      </c>
      <c r="H32" s="9">
        <v>35071</v>
      </c>
      <c r="I32" s="9">
        <v>1647955</v>
      </c>
      <c r="J32" s="9">
        <f t="shared" ref="J32:J34" si="4">E32+G32+I32</f>
        <v>6734887</v>
      </c>
    </row>
    <row r="33" spans="1:12" ht="14.1" customHeight="1" x14ac:dyDescent="0.2">
      <c r="A33" s="5">
        <v>2010</v>
      </c>
      <c r="B33" s="9">
        <v>830103</v>
      </c>
      <c r="C33" s="9">
        <v>22023</v>
      </c>
      <c r="D33" s="9">
        <v>242943</v>
      </c>
      <c r="E33" s="9">
        <v>3337794</v>
      </c>
      <c r="F33" s="9">
        <v>171952</v>
      </c>
      <c r="G33" s="9">
        <v>2594927</v>
      </c>
      <c r="H33" s="9">
        <v>33982</v>
      </c>
      <c r="I33" s="9">
        <v>1679803</v>
      </c>
      <c r="J33" s="9">
        <f t="shared" si="4"/>
        <v>7612524</v>
      </c>
      <c r="L33" s="9"/>
    </row>
    <row r="34" spans="1:12" ht="14.1" customHeight="1" x14ac:dyDescent="0.2">
      <c r="A34" s="5">
        <v>2011</v>
      </c>
      <c r="B34" s="9">
        <v>859360</v>
      </c>
      <c r="C34" s="9">
        <v>21193</v>
      </c>
      <c r="D34" s="9">
        <v>253432</v>
      </c>
      <c r="E34" s="9">
        <v>3361964</v>
      </c>
      <c r="F34" s="9">
        <v>186120</v>
      </c>
      <c r="G34" s="9">
        <v>2828314</v>
      </c>
      <c r="H34" s="9">
        <v>31673</v>
      </c>
      <c r="I34" s="9">
        <v>1545072</v>
      </c>
      <c r="J34" s="9">
        <f t="shared" si="4"/>
        <v>7735350</v>
      </c>
      <c r="L34" s="9"/>
    </row>
    <row r="35" spans="1:12" ht="14.1" customHeight="1" x14ac:dyDescent="0.2">
      <c r="A35" s="5">
        <v>2012</v>
      </c>
      <c r="B35" s="9">
        <v>879046</v>
      </c>
      <c r="C35" s="9">
        <v>22909</v>
      </c>
      <c r="D35" s="9">
        <v>255829</v>
      </c>
      <c r="E35" s="9">
        <v>3377774</v>
      </c>
      <c r="F35" s="9">
        <v>177514</v>
      </c>
      <c r="G35" s="9">
        <v>2659721</v>
      </c>
      <c r="H35" s="9">
        <v>26284</v>
      </c>
      <c r="I35" s="9">
        <v>1187842</v>
      </c>
      <c r="J35" s="10">
        <f t="shared" ref="J35" si="5">E35+G35+I35</f>
        <v>7225337</v>
      </c>
      <c r="K35" s="12"/>
      <c r="L35" s="9"/>
    </row>
    <row r="36" spans="1:12" ht="14.1" customHeight="1" x14ac:dyDescent="0.2">
      <c r="A36" s="5">
        <v>2013</v>
      </c>
      <c r="B36" s="9">
        <v>895483</v>
      </c>
      <c r="C36" s="9">
        <v>22482</v>
      </c>
      <c r="D36" s="9">
        <v>262479</v>
      </c>
      <c r="E36" s="9">
        <v>3644286</v>
      </c>
      <c r="F36" s="9">
        <v>177723</v>
      </c>
      <c r="G36" s="9">
        <v>2767412</v>
      </c>
      <c r="H36" s="9">
        <v>21520</v>
      </c>
      <c r="I36" s="9">
        <v>956396</v>
      </c>
      <c r="J36" s="10">
        <f>E36+G36+I36</f>
        <v>7368094</v>
      </c>
      <c r="K36" s="12"/>
      <c r="L36" s="9"/>
    </row>
    <row r="37" spans="1:12" ht="14.1" customHeight="1" x14ac:dyDescent="0.2">
      <c r="A37" s="5">
        <v>2014</v>
      </c>
      <c r="B37" s="9">
        <v>942550</v>
      </c>
      <c r="C37" s="9">
        <v>20414</v>
      </c>
      <c r="D37" s="9">
        <v>275499</v>
      </c>
      <c r="E37" s="9">
        <v>3913053</v>
      </c>
      <c r="F37" s="9">
        <v>184486</v>
      </c>
      <c r="G37" s="9">
        <v>2997860</v>
      </c>
      <c r="H37" s="9">
        <v>23271</v>
      </c>
      <c r="I37" s="9">
        <v>1065112</v>
      </c>
      <c r="J37" s="9">
        <f>E37+G37+I37</f>
        <v>7976025</v>
      </c>
      <c r="K37" s="12"/>
      <c r="L37" s="9"/>
    </row>
    <row r="38" spans="1:12" ht="14.1" customHeight="1" x14ac:dyDescent="0.2">
      <c r="A38" s="5">
        <v>2015</v>
      </c>
      <c r="B38" s="9">
        <v>980313</v>
      </c>
      <c r="C38" s="9">
        <v>18396</v>
      </c>
      <c r="D38" s="9">
        <v>286683</v>
      </c>
      <c r="E38" s="9">
        <v>4118046</v>
      </c>
      <c r="F38" s="9">
        <v>184653</v>
      </c>
      <c r="G38" s="9">
        <v>3049850</v>
      </c>
      <c r="H38" s="9">
        <v>27027</v>
      </c>
      <c r="I38" s="9">
        <v>1176602</v>
      </c>
      <c r="J38" s="9">
        <f>E38+G38+I38</f>
        <v>8344498</v>
      </c>
      <c r="L38" s="9"/>
    </row>
    <row r="39" spans="1:12" ht="14.1" customHeight="1" x14ac:dyDescent="0.2">
      <c r="A39" s="5">
        <v>2016</v>
      </c>
      <c r="B39" s="9">
        <v>1037491</v>
      </c>
      <c r="C39" s="9">
        <v>19436</v>
      </c>
      <c r="D39" s="9">
        <v>305333</v>
      </c>
      <c r="E39" s="9">
        <v>4186219</v>
      </c>
      <c r="F39" s="9">
        <v>189240</v>
      </c>
      <c r="G39" s="9">
        <v>3171005</v>
      </c>
      <c r="H39" s="9">
        <v>23553</v>
      </c>
      <c r="I39" s="9">
        <v>1056017</v>
      </c>
      <c r="J39" s="9">
        <f>E39+G39+I39</f>
        <v>8413241</v>
      </c>
      <c r="L39" s="9"/>
    </row>
    <row r="40" spans="1:12" ht="14.1" customHeight="1" x14ac:dyDescent="0.2">
      <c r="A40" s="5">
        <v>2017</v>
      </c>
      <c r="B40" s="9">
        <v>1049012</v>
      </c>
      <c r="C40" s="9">
        <v>20285</v>
      </c>
      <c r="D40" s="9">
        <v>312518</v>
      </c>
      <c r="E40" s="9">
        <v>4305757</v>
      </c>
      <c r="F40" s="9">
        <v>217199</v>
      </c>
      <c r="G40" s="9">
        <v>3591988</v>
      </c>
      <c r="H40" s="9">
        <v>21104</v>
      </c>
      <c r="I40" s="9">
        <v>842345</v>
      </c>
      <c r="J40" s="9">
        <f>E40+G40+I40</f>
        <v>8740090</v>
      </c>
      <c r="K40" s="12"/>
      <c r="L40" s="9"/>
    </row>
    <row r="41" spans="1:12" ht="6" customHeight="1" x14ac:dyDescent="0.2"/>
    <row r="42" spans="1:12" ht="13.5" customHeight="1" x14ac:dyDescent="0.25">
      <c r="A42" s="36" t="s">
        <v>7</v>
      </c>
      <c r="B42" s="36"/>
      <c r="C42" s="36"/>
      <c r="D42" s="36"/>
      <c r="E42" s="36"/>
      <c r="F42" s="37"/>
      <c r="G42" s="24"/>
      <c r="H42" s="24"/>
      <c r="I42" s="24"/>
    </row>
    <row r="43" spans="1:12" ht="15" customHeight="1" x14ac:dyDescent="0.25">
      <c r="A43" s="40" t="s">
        <v>9</v>
      </c>
      <c r="B43" s="36"/>
      <c r="C43" s="36"/>
      <c r="D43" s="36"/>
      <c r="E43" s="36"/>
      <c r="F43" s="37"/>
      <c r="G43" s="37"/>
      <c r="H43" s="37"/>
      <c r="I43" s="37"/>
    </row>
    <row r="44" spans="1:12" ht="12" customHeight="1" x14ac:dyDescent="0.2">
      <c r="A44" s="5"/>
      <c r="B44" s="5"/>
      <c r="C44" s="5"/>
      <c r="D44" s="5"/>
      <c r="F44" s="5"/>
      <c r="G44" s="5"/>
    </row>
    <row r="45" spans="1:12" ht="12" customHeight="1" x14ac:dyDescent="0.2">
      <c r="A45" s="5"/>
      <c r="B45" s="5"/>
      <c r="C45" s="5"/>
      <c r="D45" s="5"/>
      <c r="F45" s="5"/>
      <c r="G45" s="5"/>
    </row>
    <row r="46" spans="1:12" ht="15.95" customHeight="1" x14ac:dyDescent="0.3">
      <c r="A46" s="27"/>
      <c r="B46" s="16"/>
      <c r="C46" s="16"/>
      <c r="D46" s="16"/>
      <c r="E46" s="16"/>
      <c r="F46" s="16"/>
      <c r="G46" s="8"/>
      <c r="H46" s="8"/>
      <c r="I46" s="8"/>
      <c r="J46" s="8"/>
      <c r="K46" s="8"/>
      <c r="L46" s="8"/>
    </row>
    <row r="47" spans="1:12" ht="15.95" customHeight="1" x14ac:dyDescent="0.3">
      <c r="A47" s="28"/>
      <c r="B47" s="16"/>
      <c r="C47" s="16"/>
      <c r="D47" s="16"/>
      <c r="E47" s="16"/>
      <c r="F47" s="16"/>
      <c r="G47" s="16"/>
      <c r="H47" s="16"/>
      <c r="I47" s="16"/>
      <c r="J47" s="16"/>
      <c r="K47" s="8"/>
      <c r="L47" s="8"/>
    </row>
    <row r="48" spans="1:12" ht="13.5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ht="17.100000000000001" customHeight="1" x14ac:dyDescent="0.3">
      <c r="A49" s="8"/>
      <c r="B49" s="41"/>
      <c r="C49" s="42"/>
      <c r="D49" s="42"/>
      <c r="E49" s="41"/>
      <c r="F49" s="41"/>
      <c r="G49" s="42"/>
      <c r="H49" s="41"/>
      <c r="I49" s="41"/>
      <c r="J49" s="42"/>
      <c r="K49" s="8"/>
      <c r="L49" s="8"/>
    </row>
    <row r="50" spans="1:12" ht="13.5" customHeight="1" x14ac:dyDescent="0.2">
      <c r="A50" s="8"/>
      <c r="B50" s="32"/>
      <c r="C50" s="33"/>
      <c r="D50" s="34"/>
      <c r="E50" s="32"/>
      <c r="F50" s="33"/>
      <c r="G50" s="34"/>
      <c r="H50" s="32"/>
      <c r="I50" s="33"/>
      <c r="J50" s="34"/>
      <c r="K50" s="8"/>
      <c r="L50" s="8"/>
    </row>
    <row r="51" spans="1:12" ht="13.5" customHeight="1" x14ac:dyDescent="0.2">
      <c r="A51" s="8"/>
      <c r="B51" s="32"/>
      <c r="C51" s="33"/>
      <c r="D51" s="34"/>
      <c r="E51" s="32"/>
      <c r="F51" s="33"/>
      <c r="G51" s="34"/>
      <c r="H51" s="32"/>
      <c r="I51" s="33"/>
      <c r="J51" s="34"/>
      <c r="K51" s="8"/>
      <c r="L51" s="8"/>
    </row>
    <row r="52" spans="1:12" ht="13.5" customHeight="1" x14ac:dyDescent="0.2">
      <c r="A52" s="8"/>
      <c r="B52" s="11"/>
      <c r="C52" s="11"/>
      <c r="D52" s="23"/>
      <c r="E52" s="11"/>
      <c r="F52" s="11"/>
      <c r="G52" s="23"/>
      <c r="H52" s="11"/>
      <c r="I52" s="11"/>
      <c r="J52" s="23"/>
      <c r="K52" s="8"/>
      <c r="L52" s="8"/>
    </row>
    <row r="53" spans="1:12" ht="13.5" customHeight="1" x14ac:dyDescent="0.2">
      <c r="A53" s="8"/>
      <c r="B53" s="11"/>
      <c r="C53" s="11"/>
      <c r="D53" s="23"/>
      <c r="E53" s="11"/>
      <c r="F53" s="11"/>
      <c r="G53" s="23"/>
      <c r="H53" s="11"/>
      <c r="I53" s="11"/>
      <c r="J53" s="23"/>
      <c r="K53" s="8"/>
      <c r="L53" s="8"/>
    </row>
    <row r="54" spans="1:12" ht="14.1" customHeight="1" x14ac:dyDescent="0.2">
      <c r="A54" s="23"/>
      <c r="B54" s="29"/>
      <c r="C54" s="29"/>
      <c r="D54" s="29"/>
      <c r="E54" s="29"/>
      <c r="F54" s="29"/>
      <c r="G54" s="29"/>
      <c r="H54" s="29"/>
      <c r="I54" s="29"/>
      <c r="J54" s="29"/>
      <c r="K54" s="8"/>
      <c r="L54" s="8"/>
    </row>
    <row r="55" spans="1:12" ht="14.1" customHeight="1" x14ac:dyDescent="0.2">
      <c r="A55" s="23"/>
      <c r="B55" s="29"/>
      <c r="C55" s="29"/>
      <c r="D55" s="29"/>
      <c r="E55" s="29"/>
      <c r="F55" s="29"/>
      <c r="G55" s="29"/>
      <c r="H55" s="29"/>
      <c r="I55" s="29"/>
      <c r="J55" s="29"/>
      <c r="K55" s="8"/>
      <c r="L55" s="8"/>
    </row>
    <row r="56" spans="1:12" ht="14.1" customHeight="1" x14ac:dyDescent="0.2">
      <c r="A56" s="30"/>
      <c r="B56" s="31"/>
      <c r="C56" s="31"/>
      <c r="D56" s="31"/>
      <c r="E56" s="31"/>
      <c r="F56" s="31"/>
      <c r="G56" s="31"/>
      <c r="H56" s="31"/>
      <c r="I56" s="31"/>
      <c r="J56" s="31"/>
      <c r="K56" s="8"/>
      <c r="L56" s="8"/>
    </row>
    <row r="57" spans="1:12" ht="14.1" customHeight="1" x14ac:dyDescent="0.2">
      <c r="A57" s="30"/>
      <c r="B57" s="29"/>
      <c r="C57" s="29"/>
      <c r="D57" s="29"/>
      <c r="E57" s="29"/>
      <c r="F57" s="29"/>
      <c r="G57" s="29"/>
      <c r="H57" s="31"/>
      <c r="I57" s="29"/>
      <c r="J57" s="31"/>
      <c r="K57" s="8"/>
      <c r="L57" s="8"/>
    </row>
    <row r="58" spans="1:12" ht="14.1" customHeight="1" x14ac:dyDescent="0.2">
      <c r="A58" s="30"/>
      <c r="B58" s="29"/>
      <c r="C58" s="29"/>
      <c r="D58" s="29"/>
      <c r="E58" s="29"/>
      <c r="F58" s="29"/>
      <c r="G58" s="29"/>
      <c r="H58" s="31"/>
      <c r="I58" s="29"/>
      <c r="J58" s="31"/>
      <c r="K58" s="29"/>
      <c r="L58" s="8"/>
    </row>
    <row r="59" spans="1:12" ht="14.1" customHeight="1" x14ac:dyDescent="0.2">
      <c r="A59" s="30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31"/>
    </row>
    <row r="60" spans="1:12" ht="14.1" customHeight="1" x14ac:dyDescent="0.2">
      <c r="A60" s="30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</row>
    <row r="61" spans="1:12" ht="14.1" customHeight="1" x14ac:dyDescent="0.2">
      <c r="A61" s="30"/>
      <c r="B61" s="31"/>
      <c r="C61" s="31"/>
      <c r="D61" s="31"/>
      <c r="E61" s="31"/>
      <c r="F61" s="31"/>
      <c r="G61" s="31"/>
      <c r="H61" s="31"/>
      <c r="I61" s="31"/>
      <c r="J61" s="31"/>
      <c r="K61" s="29"/>
      <c r="L61" s="29"/>
    </row>
    <row r="62" spans="1:12" x14ac:dyDescent="0.2">
      <c r="A62" s="30"/>
      <c r="B62" s="31"/>
      <c r="C62" s="31"/>
      <c r="D62" s="31"/>
      <c r="E62" s="31"/>
      <c r="F62" s="31"/>
      <c r="G62" s="31"/>
      <c r="H62" s="31"/>
      <c r="I62" s="31"/>
      <c r="J62" s="31"/>
      <c r="K62" s="8"/>
      <c r="L62" s="8"/>
    </row>
    <row r="63" spans="1:12" x14ac:dyDescent="0.2">
      <c r="A63" s="30"/>
      <c r="B63" s="29"/>
      <c r="C63" s="29"/>
      <c r="D63" s="29"/>
      <c r="E63" s="29"/>
      <c r="F63" s="29"/>
      <c r="G63" s="29"/>
      <c r="H63" s="29"/>
      <c r="I63" s="29"/>
      <c r="J63" s="29"/>
      <c r="K63" s="8"/>
      <c r="L63" s="8"/>
    </row>
    <row r="64" spans="1:12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</row>
    <row r="65" spans="1:12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</row>
    <row r="66" spans="1:12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</row>
  </sheetData>
  <mergeCells count="23">
    <mergeCell ref="B50:D50"/>
    <mergeCell ref="H5:I5"/>
    <mergeCell ref="H6:I6"/>
    <mergeCell ref="D5:E5"/>
    <mergeCell ref="D6:E6"/>
    <mergeCell ref="F5:G5"/>
    <mergeCell ref="F6:G6"/>
    <mergeCell ref="H51:J51"/>
    <mergeCell ref="B51:D51"/>
    <mergeCell ref="E50:G50"/>
    <mergeCell ref="E51:G51"/>
    <mergeCell ref="H24:I24"/>
    <mergeCell ref="H25:I25"/>
    <mergeCell ref="A42:F42"/>
    <mergeCell ref="D25:E25"/>
    <mergeCell ref="F24:G24"/>
    <mergeCell ref="F25:G25"/>
    <mergeCell ref="D24:E24"/>
    <mergeCell ref="A43:I43"/>
    <mergeCell ref="H49:J49"/>
    <mergeCell ref="B49:D49"/>
    <mergeCell ref="H50:J50"/>
    <mergeCell ref="E49:G49"/>
  </mergeCells>
  <phoneticPr fontId="3" type="noConversion"/>
  <pageMargins left="0.6692913385826772" right="0.31496062992125984" top="0.78740157480314965" bottom="0.6692913385826772" header="0.51181102362204722" footer="0.51181102362204722"/>
  <pageSetup paperSize="9" scale="85" orientation="portrait" horizontalDpi="300" verticalDpi="300" r:id="rId1"/>
  <headerFooter alignWithMargins="0"/>
  <webPublishItems count="1">
    <webPublishItem id="18431" divId="taulu9&amp;10_18431" sourceType="range" sourceRef="A2:J60" destinationFile="G:\Merenkulun_Tukipalvelut\Tilastopalvelut\Internet\taulukot\Hannu\ulkomaan_meriliikenne\mlt_ta_kontit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Taulu 9</vt:lpstr>
      <vt:lpstr>'Taulu 9'!Tulostusalue</vt:lpstr>
    </vt:vector>
  </TitlesOfParts>
  <Company>Merenkulkulaitos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Merenkulkulaitos</dc:creator>
  <cp:lastModifiedBy>Lasaroff Vesa</cp:lastModifiedBy>
  <cp:lastPrinted>2013-05-20T11:30:53Z</cp:lastPrinted>
  <dcterms:created xsi:type="dcterms:W3CDTF">1998-02-16T09:16:33Z</dcterms:created>
  <dcterms:modified xsi:type="dcterms:W3CDTF">2018-04-09T07:52:45Z</dcterms:modified>
</cp:coreProperties>
</file>