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oimialat_2013\Toiminnanohjaus\Tieto\Tietopalvelut\Tilastot\ULKOMAAN MERILIIKENNE\Grano 2017\"/>
    </mc:Choice>
  </mc:AlternateContent>
  <bookViews>
    <workbookView xWindow="360" yWindow="15" windowWidth="18750" windowHeight="11010" tabRatio="601"/>
  </bookViews>
  <sheets>
    <sheet name="taulu 8" sheetId="2" r:id="rId1"/>
  </sheets>
  <calcPr calcId="162913"/>
</workbook>
</file>

<file path=xl/calcChain.xml><?xml version="1.0" encoding="utf-8"?>
<calcChain xmlns="http://schemas.openxmlformats.org/spreadsheetml/2006/main">
  <c r="H41" i="2" l="1"/>
  <c r="H22" i="2"/>
  <c r="H40" i="2" l="1"/>
  <c r="H21" i="2"/>
  <c r="H38" i="2" l="1"/>
  <c r="H19" i="2"/>
  <c r="B49" i="2" l="1"/>
  <c r="B50" i="2"/>
  <c r="B51" i="2"/>
  <c r="B52" i="2"/>
  <c r="B53" i="2"/>
  <c r="B54" i="2"/>
  <c r="B55" i="2"/>
  <c r="B56" i="2"/>
  <c r="F48" i="2"/>
  <c r="H39" i="2" l="1"/>
  <c r="H20" i="2"/>
  <c r="H37" i="2" l="1"/>
  <c r="C56" i="2"/>
  <c r="D56" i="2"/>
  <c r="E56" i="2"/>
  <c r="F56" i="2"/>
  <c r="G56" i="2"/>
  <c r="H18" i="2"/>
  <c r="H56" i="2" l="1"/>
  <c r="G55" i="2"/>
  <c r="F55" i="2"/>
  <c r="E55" i="2"/>
  <c r="D55" i="2"/>
  <c r="C55" i="2"/>
  <c r="H36" i="2"/>
  <c r="G54" i="2" l="1"/>
  <c r="F54" i="2"/>
  <c r="E54" i="2"/>
  <c r="D54" i="2"/>
  <c r="C54" i="2"/>
  <c r="F53" i="2"/>
  <c r="E53" i="2"/>
  <c r="D53" i="2"/>
  <c r="C53" i="2"/>
  <c r="G49" i="2"/>
  <c r="F49" i="2"/>
  <c r="E49" i="2"/>
  <c r="D49" i="2"/>
  <c r="C49" i="2"/>
  <c r="G48" i="2"/>
  <c r="E48" i="2"/>
  <c r="D48" i="2"/>
  <c r="C48" i="2"/>
  <c r="B48" i="2"/>
  <c r="H35" i="2"/>
  <c r="H34" i="2"/>
  <c r="H33" i="2"/>
  <c r="H32" i="2"/>
  <c r="H31" i="2"/>
  <c r="H30" i="2"/>
  <c r="H29" i="2"/>
  <c r="H16" i="2"/>
  <c r="H15" i="2"/>
  <c r="H14" i="2"/>
  <c r="H13" i="2"/>
  <c r="H12" i="2"/>
  <c r="H11" i="2"/>
  <c r="H10" i="2"/>
  <c r="H51" i="2" l="1"/>
  <c r="H48" i="2"/>
  <c r="H52" i="2"/>
  <c r="H54" i="2"/>
  <c r="H49" i="2"/>
  <c r="H53" i="2"/>
  <c r="H50" i="2"/>
  <c r="H17" i="2"/>
  <c r="H55" i="2" s="1"/>
</calcChain>
</file>

<file path=xl/sharedStrings.xml><?xml version="1.0" encoding="utf-8"?>
<sst xmlns="http://schemas.openxmlformats.org/spreadsheetml/2006/main" count="84" uniqueCount="36">
  <si>
    <t>Kokkola</t>
  </si>
  <si>
    <t>Karleby</t>
  </si>
  <si>
    <t>tonnia - ton</t>
  </si>
  <si>
    <t>-</t>
  </si>
  <si>
    <t>Hanko</t>
  </si>
  <si>
    <t>Hangö</t>
  </si>
  <si>
    <t>Yhteensä - Summa</t>
  </si>
  <si>
    <t xml:space="preserve">              -</t>
  </si>
  <si>
    <t>2009</t>
  </si>
  <si>
    <t>2010</t>
  </si>
  <si>
    <t>Tuontitransito - Importtransito</t>
  </si>
  <si>
    <t>Vientitransito - Exporttransito</t>
  </si>
  <si>
    <t>År</t>
  </si>
  <si>
    <t xml:space="preserve">Vuosi </t>
  </si>
  <si>
    <t>2011</t>
  </si>
  <si>
    <t xml:space="preserve">  innehåller den sammanlagda trafikmängden för hamnarna i Fredrikshamn och Kotka.</t>
  </si>
  <si>
    <r>
      <t>HaminaKotka</t>
    </r>
    <r>
      <rPr>
        <sz val="10"/>
        <rFont val="Arial"/>
        <family val="2"/>
      </rPr>
      <t>¹</t>
    </r>
  </si>
  <si>
    <t xml:space="preserve">              Turku</t>
  </si>
  <si>
    <t xml:space="preserve">              Åbo</t>
  </si>
  <si>
    <t xml:space="preserve">          Yhteensä</t>
  </si>
  <si>
    <t xml:space="preserve">          Summa</t>
  </si>
  <si>
    <t xml:space="preserve">    Muut satamat</t>
  </si>
  <si>
    <t xml:space="preserve">    Övriga hamnar</t>
  </si>
  <si>
    <t>2012</t>
  </si>
  <si>
    <t xml:space="preserve">       Helsingfors</t>
  </si>
  <si>
    <t xml:space="preserve">       Helsinki</t>
  </si>
  <si>
    <t>2013</t>
  </si>
  <si>
    <r>
      <rPr>
        <sz val="8"/>
        <rFont val="Arial"/>
        <family val="2"/>
      </rPr>
      <t>¹</t>
    </r>
    <r>
      <rPr>
        <sz val="8"/>
        <rFont val="Arial Narrow"/>
        <family val="2"/>
      </rPr>
      <t xml:space="preserve"> Haminan ja Kotkan satamat fuusioituivat vuonna 2011 HaminaKotkan satamaksi. Vuosien 2004-2010 luvut sisältävät Haminan ja Kotkan satamien</t>
    </r>
  </si>
  <si>
    <t xml:space="preserve">  yhteenlasketun liikennemäärän. - Hamnarna i Fredrikshamn och Kotka fusionerades 2011 till HaminaKotka hamn. Uppgifterna för  åren 2004-2010</t>
  </si>
  <si>
    <t>2015</t>
  </si>
  <si>
    <t>2014</t>
  </si>
  <si>
    <t>2016</t>
  </si>
  <si>
    <t>,</t>
  </si>
  <si>
    <t xml:space="preserve">Taulu 8.  Transitoliikenne Suomen satamien kautta, 2005-2017 </t>
  </si>
  <si>
    <t xml:space="preserve">Tabell 8. Transitotrafiken över finska hamnar, 2005-2017 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</si>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</sst>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Courier"/>
    </font>
    <font>
      <sz val="8"/>
      <name val="Courier"/>
      <family val="3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sz val="8"/>
      <name val="Arial"/>
      <family val="2"/>
    </font>
    <font>
      <sz val="10"/>
      <color theme="1"/>
      <name val="Arial Narrow"/>
      <family val="2"/>
    </font>
    <font>
      <b/>
      <sz val="8"/>
      <color rgb="FF31455E"/>
      <name val="Arial"/>
      <family val="2"/>
    </font>
    <font>
      <sz val="10"/>
      <color rgb="FF222222"/>
      <name val="Arial Narrow"/>
      <family val="2"/>
    </font>
    <font>
      <sz val="10"/>
      <color rgb="FF444444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3" fontId="3" fillId="0" borderId="0" xfId="0" applyNumberFormat="1" applyFont="1" applyProtection="1"/>
    <xf numFmtId="3" fontId="3" fillId="0" borderId="0" xfId="0" applyNumberFormat="1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3" fontId="3" fillId="0" borderId="0" xfId="0" quotePrefix="1" applyNumberFormat="1" applyFont="1" applyAlignment="1" applyProtection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3" fontId="3" fillId="0" borderId="0" xfId="0" quotePrefix="1" applyNumberFormat="1" applyFont="1" applyAlignment="1">
      <alignment horizontal="right"/>
    </xf>
    <xf numFmtId="3" fontId="3" fillId="0" borderId="0" xfId="0" applyNumberFormat="1" applyFont="1" applyFill="1"/>
    <xf numFmtId="3" fontId="3" fillId="0" borderId="0" xfId="0" quotePrefix="1" applyNumberFormat="1" applyFont="1" applyFill="1" applyAlignment="1" applyProtection="1">
      <alignment horizontal="righ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Fill="1" applyAlignment="1">
      <alignment horizontal="left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1" xfId="0" applyFont="1" applyBorder="1"/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6" fillId="0" borderId="0" xfId="0" applyFont="1" applyFill="1" applyAlignment="1"/>
    <xf numFmtId="0" fontId="6" fillId="0" borderId="0" xfId="0" applyFont="1" applyAlignment="1"/>
    <xf numFmtId="3" fontId="3" fillId="0" borderId="0" xfId="0" quotePrefix="1" applyNumberFormat="1" applyFont="1" applyFill="1" applyAlignment="1">
      <alignment horizontal="right"/>
    </xf>
    <xf numFmtId="3" fontId="3" fillId="0" borderId="0" xfId="0" applyNumberFormat="1" applyFont="1" applyFill="1" applyProtection="1"/>
    <xf numFmtId="3" fontId="8" fillId="0" borderId="0" xfId="0" applyNumberFormat="1" applyFont="1"/>
    <xf numFmtId="0" fontId="9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0" fillId="0" borderId="0" xfId="0" applyFill="1" applyBorder="1"/>
    <xf numFmtId="3" fontId="3" fillId="0" borderId="0" xfId="0" applyNumberFormat="1" applyFont="1" applyFill="1" applyBorder="1"/>
    <xf numFmtId="0" fontId="8" fillId="0" borderId="0" xfId="0" applyFont="1" applyFill="1" applyBorder="1"/>
    <xf numFmtId="0" fontId="8" fillId="0" borderId="0" xfId="0" applyFont="1"/>
    <xf numFmtId="0" fontId="8" fillId="0" borderId="0" xfId="0" applyFont="1" applyFill="1" applyBorder="1" applyAlignment="1">
      <alignment vertical="top"/>
    </xf>
    <xf numFmtId="3" fontId="8" fillId="0" borderId="0" xfId="0" applyNumberFormat="1" applyFont="1" applyFill="1" applyBorder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3" fontId="11" fillId="0" borderId="0" xfId="0" applyNumberFormat="1" applyFont="1" applyFill="1" applyBorder="1" applyAlignment="1">
      <alignment horizontal="right" vertical="top"/>
    </xf>
    <xf numFmtId="0" fontId="4" fillId="0" borderId="1" xfId="0" applyFont="1" applyBorder="1" applyAlignment="1"/>
    <xf numFmtId="0" fontId="0" fillId="0" borderId="1" xfId="0" applyBorder="1" applyAlignment="1"/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topLeftCell="A28" zoomScaleNormal="100" workbookViewId="0">
      <selection activeCell="L59" sqref="L59"/>
    </sheetView>
  </sheetViews>
  <sheetFormatPr defaultColWidth="9" defaultRowHeight="12.75" x14ac:dyDescent="0.2"/>
  <cols>
    <col min="1" max="1" width="7.625" style="2" customWidth="1"/>
    <col min="2" max="2" width="10.5" style="2" customWidth="1"/>
    <col min="3" max="6" width="10.625" style="2" customWidth="1"/>
    <col min="7" max="7" width="12.75" style="2" customWidth="1"/>
    <col min="8" max="8" width="10.625" style="2" customWidth="1"/>
    <col min="9" max="11" width="9" style="2"/>
    <col min="12" max="12" width="10.375" style="2" customWidth="1"/>
    <col min="13" max="13" width="10.125" style="2" customWidth="1"/>
    <col min="14" max="14" width="10.625" style="2" customWidth="1"/>
    <col min="15" max="16384" width="9" style="2"/>
  </cols>
  <sheetData>
    <row r="1" spans="1:17" ht="15.6" customHeight="1" x14ac:dyDescent="0.3">
      <c r="A1" s="19" t="s">
        <v>33</v>
      </c>
      <c r="B1" s="1"/>
      <c r="C1" s="1"/>
      <c r="D1" s="1"/>
      <c r="E1" s="1"/>
      <c r="F1" s="1"/>
      <c r="G1" s="1"/>
      <c r="H1" s="1"/>
    </row>
    <row r="2" spans="1:17" ht="15.6" customHeight="1" x14ac:dyDescent="0.3">
      <c r="A2" s="20" t="s">
        <v>34</v>
      </c>
    </row>
    <row r="3" spans="1:17" ht="13.35" customHeight="1" x14ac:dyDescent="0.2">
      <c r="A3" s="3"/>
    </row>
    <row r="4" spans="1:17" ht="13.35" customHeight="1" x14ac:dyDescent="0.2">
      <c r="A4" s="9"/>
      <c r="B4" s="9"/>
      <c r="C4" s="9"/>
      <c r="D4" s="9"/>
      <c r="E4" s="9"/>
      <c r="F4" s="9"/>
      <c r="G4" s="9"/>
      <c r="H4" s="9"/>
    </row>
    <row r="5" spans="1:17" ht="15.6" customHeight="1" x14ac:dyDescent="0.3">
      <c r="A5" s="42" t="s">
        <v>10</v>
      </c>
      <c r="B5" s="42"/>
      <c r="C5" s="43"/>
      <c r="D5" s="21"/>
      <c r="E5" s="21"/>
      <c r="F5" s="21"/>
      <c r="G5" s="21"/>
      <c r="H5" s="21"/>
    </row>
    <row r="6" spans="1:17" ht="15.6" customHeight="1" x14ac:dyDescent="0.2">
      <c r="A6" s="9" t="s">
        <v>13</v>
      </c>
      <c r="B6" s="10" t="s">
        <v>16</v>
      </c>
      <c r="C6" s="24" t="s">
        <v>25</v>
      </c>
      <c r="D6" s="10" t="s">
        <v>4</v>
      </c>
      <c r="E6" s="22" t="s">
        <v>17</v>
      </c>
      <c r="F6" s="10" t="s">
        <v>0</v>
      </c>
      <c r="G6" s="24" t="s">
        <v>21</v>
      </c>
      <c r="H6" s="22" t="s">
        <v>19</v>
      </c>
    </row>
    <row r="7" spans="1:17" ht="15.6" customHeight="1" x14ac:dyDescent="0.2">
      <c r="A7" s="9" t="s">
        <v>12</v>
      </c>
      <c r="B7" s="7"/>
      <c r="C7" s="25" t="s">
        <v>24</v>
      </c>
      <c r="D7" s="7" t="s">
        <v>5</v>
      </c>
      <c r="E7" s="23" t="s">
        <v>18</v>
      </c>
      <c r="F7" s="7" t="s">
        <v>1</v>
      </c>
      <c r="G7" s="25" t="s">
        <v>22</v>
      </c>
      <c r="H7" s="23" t="s">
        <v>20</v>
      </c>
      <c r="J7" s="33"/>
      <c r="K7" s="33"/>
      <c r="L7" s="34"/>
      <c r="M7" s="34"/>
      <c r="N7"/>
      <c r="O7"/>
      <c r="P7"/>
      <c r="Q7"/>
    </row>
    <row r="8" spans="1:17" ht="15.6" customHeight="1" x14ac:dyDescent="0.2">
      <c r="A8" s="6"/>
      <c r="B8" s="44" t="s">
        <v>2</v>
      </c>
      <c r="C8" s="45"/>
      <c r="D8" s="45"/>
      <c r="E8" s="45"/>
      <c r="F8" s="45"/>
      <c r="G8" s="45"/>
      <c r="H8" s="45"/>
      <c r="J8" s="33"/>
      <c r="O8"/>
    </row>
    <row r="9" spans="1:17" ht="3" customHeight="1" x14ac:dyDescent="0.2">
      <c r="A9" s="11"/>
      <c r="J9" s="33"/>
    </row>
    <row r="10" spans="1:17" ht="15.6" customHeight="1" x14ac:dyDescent="0.2">
      <c r="A10" s="16">
        <v>2005</v>
      </c>
      <c r="B10" s="5">
        <v>1630706</v>
      </c>
      <c r="C10" s="5">
        <v>486003</v>
      </c>
      <c r="D10" s="5">
        <v>423283</v>
      </c>
      <c r="E10" s="5">
        <v>70254</v>
      </c>
      <c r="F10" s="8" t="s">
        <v>3</v>
      </c>
      <c r="G10" s="5">
        <v>1521</v>
      </c>
      <c r="H10" s="5">
        <f>SUM(B10:G10)</f>
        <v>2611767</v>
      </c>
      <c r="K10" s="33"/>
      <c r="L10" s="33"/>
      <c r="M10" s="33"/>
      <c r="N10" s="33"/>
      <c r="O10" s="5"/>
    </row>
    <row r="11" spans="1:17" ht="15.6" customHeight="1" x14ac:dyDescent="0.2">
      <c r="A11" s="17">
        <v>2006</v>
      </c>
      <c r="B11" s="14">
        <v>1825111</v>
      </c>
      <c r="C11" s="14">
        <v>178570</v>
      </c>
      <c r="D11" s="14">
        <v>657843</v>
      </c>
      <c r="E11" s="5">
        <v>74383</v>
      </c>
      <c r="F11" s="15" t="s">
        <v>3</v>
      </c>
      <c r="G11" s="15">
        <v>4433</v>
      </c>
      <c r="H11" s="14">
        <f>SUM(B11:G11)</f>
        <v>2740340</v>
      </c>
      <c r="K11" s="33"/>
      <c r="L11" s="33"/>
      <c r="M11" s="33"/>
    </row>
    <row r="12" spans="1:17" ht="15.6" customHeight="1" x14ac:dyDescent="0.2">
      <c r="A12" s="17">
        <v>2007</v>
      </c>
      <c r="B12" s="18">
        <v>2534850</v>
      </c>
      <c r="C12" s="18">
        <v>208663</v>
      </c>
      <c r="D12" s="18">
        <v>693943</v>
      </c>
      <c r="E12" s="18">
        <v>71002</v>
      </c>
      <c r="F12" s="18">
        <v>5850</v>
      </c>
      <c r="G12" s="18">
        <v>2703</v>
      </c>
      <c r="H12" s="14">
        <f t="shared" ref="H12:H15" si="0">SUM(B12:G12)</f>
        <v>3517011</v>
      </c>
      <c r="K12" s="38"/>
      <c r="L12" s="39"/>
      <c r="M12" s="40"/>
      <c r="N12" s="35"/>
    </row>
    <row r="13" spans="1:17" ht="15.6" customHeight="1" x14ac:dyDescent="0.2">
      <c r="A13" s="17">
        <v>2008</v>
      </c>
      <c r="B13" s="18">
        <v>2774517</v>
      </c>
      <c r="C13" s="18">
        <v>233744</v>
      </c>
      <c r="D13" s="18">
        <v>648066</v>
      </c>
      <c r="E13" s="18">
        <v>87858</v>
      </c>
      <c r="F13" s="18">
        <v>251733</v>
      </c>
      <c r="G13" s="18" t="s">
        <v>7</v>
      </c>
      <c r="H13" s="14">
        <f t="shared" si="0"/>
        <v>3995918</v>
      </c>
      <c r="I13" s="18"/>
      <c r="K13" s="38"/>
      <c r="L13" s="39"/>
      <c r="M13" s="40"/>
      <c r="N13" s="35"/>
    </row>
    <row r="14" spans="1:17" ht="15.6" customHeight="1" x14ac:dyDescent="0.2">
      <c r="A14" s="17" t="s">
        <v>8</v>
      </c>
      <c r="B14" s="5">
        <v>1246971</v>
      </c>
      <c r="C14" s="5">
        <v>122432</v>
      </c>
      <c r="D14" s="5">
        <v>153215</v>
      </c>
      <c r="E14" s="5">
        <v>29157</v>
      </c>
      <c r="F14" s="5">
        <v>127414</v>
      </c>
      <c r="G14" s="18">
        <v>2529</v>
      </c>
      <c r="H14" s="14">
        <f t="shared" si="0"/>
        <v>1681718</v>
      </c>
      <c r="I14" s="18"/>
      <c r="K14" s="38"/>
      <c r="L14" s="39"/>
      <c r="M14" s="40"/>
      <c r="N14" s="35"/>
      <c r="O14" s="5"/>
    </row>
    <row r="15" spans="1:17" ht="15.6" customHeight="1" x14ac:dyDescent="0.2">
      <c r="A15" s="17" t="s">
        <v>9</v>
      </c>
      <c r="B15" s="5">
        <v>1484944</v>
      </c>
      <c r="C15" s="5">
        <v>160334</v>
      </c>
      <c r="D15" s="5">
        <v>180473</v>
      </c>
      <c r="E15" s="5">
        <v>28861</v>
      </c>
      <c r="F15" s="5">
        <v>198644</v>
      </c>
      <c r="G15" s="13" t="s">
        <v>3</v>
      </c>
      <c r="H15" s="14">
        <f t="shared" si="0"/>
        <v>2053256</v>
      </c>
      <c r="I15" s="18"/>
      <c r="K15" s="38"/>
      <c r="L15" s="36"/>
      <c r="M15" s="40"/>
      <c r="N15" s="35"/>
      <c r="O15" s="5"/>
    </row>
    <row r="16" spans="1:17" ht="15.6" customHeight="1" x14ac:dyDescent="0.2">
      <c r="A16" s="17" t="s">
        <v>14</v>
      </c>
      <c r="B16" s="5">
        <v>1600494</v>
      </c>
      <c r="C16" s="5">
        <v>177316</v>
      </c>
      <c r="D16" s="5">
        <v>183441</v>
      </c>
      <c r="E16" s="5">
        <v>18889</v>
      </c>
      <c r="F16" s="5">
        <v>188580</v>
      </c>
      <c r="G16" s="13" t="s">
        <v>3</v>
      </c>
      <c r="H16" s="5">
        <f t="shared" ref="H16:H20" si="1">SUM(B16:G16)</f>
        <v>2168720</v>
      </c>
      <c r="I16" s="18"/>
      <c r="K16" s="38"/>
      <c r="L16" s="36"/>
      <c r="M16" s="40"/>
      <c r="N16" s="35"/>
      <c r="O16" s="5"/>
    </row>
    <row r="17" spans="1:17" ht="15.6" customHeight="1" x14ac:dyDescent="0.2">
      <c r="A17" s="17" t="s">
        <v>23</v>
      </c>
      <c r="B17" s="5">
        <v>1523562</v>
      </c>
      <c r="C17" s="5">
        <v>93263</v>
      </c>
      <c r="D17" s="5">
        <v>207808</v>
      </c>
      <c r="E17" s="5">
        <v>13156</v>
      </c>
      <c r="F17" s="5">
        <v>100285</v>
      </c>
      <c r="G17" s="29" t="s">
        <v>3</v>
      </c>
      <c r="H17" s="14">
        <f t="shared" si="1"/>
        <v>1938074</v>
      </c>
      <c r="K17" s="38"/>
      <c r="L17" s="36"/>
      <c r="M17" s="40"/>
      <c r="N17" s="35"/>
    </row>
    <row r="18" spans="1:17" ht="15.6" customHeight="1" x14ac:dyDescent="0.2">
      <c r="A18" s="17" t="s">
        <v>26</v>
      </c>
      <c r="B18" s="31">
        <v>1405933</v>
      </c>
      <c r="C18" s="31">
        <v>84016</v>
      </c>
      <c r="D18" s="31">
        <v>154394</v>
      </c>
      <c r="E18" s="31">
        <v>16808</v>
      </c>
      <c r="F18" s="31">
        <v>25409</v>
      </c>
      <c r="G18" s="29" t="s">
        <v>3</v>
      </c>
      <c r="H18" s="14">
        <f t="shared" si="1"/>
        <v>1686560</v>
      </c>
      <c r="K18" s="38"/>
      <c r="L18" s="36"/>
      <c r="M18" s="40"/>
      <c r="N18" s="35"/>
    </row>
    <row r="19" spans="1:17" ht="15.6" customHeight="1" x14ac:dyDescent="0.2">
      <c r="A19" s="17" t="s">
        <v>30</v>
      </c>
      <c r="B19" s="39">
        <v>1126139</v>
      </c>
      <c r="C19" s="39">
        <v>83913</v>
      </c>
      <c r="D19" s="39">
        <v>149761</v>
      </c>
      <c r="E19" s="39">
        <v>13542</v>
      </c>
      <c r="F19" s="29" t="s">
        <v>3</v>
      </c>
      <c r="G19" s="2">
        <v>27</v>
      </c>
      <c r="H19" s="14">
        <f t="shared" si="1"/>
        <v>1373382</v>
      </c>
      <c r="K19" s="38"/>
      <c r="L19" s="36"/>
      <c r="M19" s="40"/>
      <c r="N19" s="35"/>
    </row>
    <row r="20" spans="1:17" ht="15.6" customHeight="1" x14ac:dyDescent="0.2">
      <c r="A20" s="17" t="s">
        <v>29</v>
      </c>
      <c r="B20" s="39">
        <v>655992</v>
      </c>
      <c r="C20" s="39">
        <v>48279</v>
      </c>
      <c r="D20" s="39">
        <v>109680</v>
      </c>
      <c r="E20" s="39">
        <v>9061</v>
      </c>
      <c r="F20" s="29" t="s">
        <v>3</v>
      </c>
      <c r="G20" s="29" t="s">
        <v>3</v>
      </c>
      <c r="H20" s="14">
        <f t="shared" si="1"/>
        <v>823012</v>
      </c>
      <c r="K20" s="38"/>
      <c r="L20" s="36"/>
      <c r="M20" s="40"/>
      <c r="N20" s="35"/>
    </row>
    <row r="21" spans="1:17" ht="15.6" customHeight="1" x14ac:dyDescent="0.2">
      <c r="A21" s="17" t="s">
        <v>31</v>
      </c>
      <c r="B21" s="39">
        <v>605895</v>
      </c>
      <c r="C21" s="39">
        <v>64958</v>
      </c>
      <c r="D21" s="39">
        <v>112471</v>
      </c>
      <c r="E21" s="39">
        <v>6076</v>
      </c>
      <c r="F21" s="29" t="s">
        <v>3</v>
      </c>
      <c r="G21" s="29" t="s">
        <v>3</v>
      </c>
      <c r="H21" s="14">
        <f>SUM(B21:G21)</f>
        <v>789400</v>
      </c>
      <c r="K21" s="38"/>
      <c r="L21" s="36"/>
      <c r="M21" s="40"/>
      <c r="N21" s="35"/>
    </row>
    <row r="22" spans="1:17" ht="15.6" customHeight="1" x14ac:dyDescent="0.2">
      <c r="A22" s="17" t="s">
        <v>35</v>
      </c>
      <c r="B22" s="39">
        <v>639170</v>
      </c>
      <c r="C22" s="39">
        <v>68647</v>
      </c>
      <c r="D22" s="39">
        <v>109818</v>
      </c>
      <c r="E22" s="39">
        <v>11190</v>
      </c>
      <c r="F22" s="29" t="s">
        <v>3</v>
      </c>
      <c r="G22" s="29">
        <v>725</v>
      </c>
      <c r="H22" s="14">
        <f>SUM(B22:G22)</f>
        <v>829550</v>
      </c>
      <c r="K22" s="38"/>
      <c r="L22" s="36"/>
      <c r="M22" s="40"/>
      <c r="N22" s="35"/>
    </row>
    <row r="23" spans="1:17" ht="9" customHeight="1" x14ac:dyDescent="0.2">
      <c r="A23" s="9"/>
      <c r="B23" s="9"/>
      <c r="C23" s="9"/>
      <c r="D23" s="9"/>
      <c r="E23" s="9"/>
      <c r="F23" s="9"/>
      <c r="G23" s="9"/>
      <c r="H23" s="9"/>
      <c r="K23" s="38"/>
      <c r="L23" s="39"/>
      <c r="M23" s="40"/>
      <c r="N23" s="35"/>
      <c r="O23" s="5"/>
    </row>
    <row r="24" spans="1:17" ht="15.6" customHeight="1" x14ac:dyDescent="0.3">
      <c r="A24" s="42" t="s">
        <v>11</v>
      </c>
      <c r="B24" s="42"/>
      <c r="C24" s="43"/>
      <c r="D24" s="21"/>
      <c r="E24" s="21"/>
      <c r="F24" s="21"/>
      <c r="G24" s="21"/>
      <c r="H24" s="21"/>
      <c r="K24" s="38"/>
      <c r="L24" s="39"/>
      <c r="M24" s="40"/>
      <c r="N24" s="35"/>
      <c r="O24" s="5"/>
    </row>
    <row r="25" spans="1:17" ht="15.6" customHeight="1" x14ac:dyDescent="0.2">
      <c r="A25" s="9" t="s">
        <v>13</v>
      </c>
      <c r="B25" s="10" t="s">
        <v>16</v>
      </c>
      <c r="C25" s="24" t="s">
        <v>25</v>
      </c>
      <c r="D25" s="10" t="s">
        <v>4</v>
      </c>
      <c r="E25" s="22" t="s">
        <v>17</v>
      </c>
      <c r="F25" s="10" t="s">
        <v>0</v>
      </c>
      <c r="G25" s="24" t="s">
        <v>21</v>
      </c>
      <c r="H25" s="22" t="s">
        <v>19</v>
      </c>
      <c r="J25" s="32"/>
      <c r="K25" s="38"/>
      <c r="L25" s="39"/>
      <c r="M25" s="40"/>
      <c r="N25" s="35"/>
      <c r="O25" s="5"/>
    </row>
    <row r="26" spans="1:17" ht="15.6" customHeight="1" x14ac:dyDescent="0.2">
      <c r="A26" s="9" t="s">
        <v>12</v>
      </c>
      <c r="B26" s="7"/>
      <c r="C26" s="25" t="s">
        <v>24</v>
      </c>
      <c r="D26" s="7" t="s">
        <v>5</v>
      </c>
      <c r="E26" s="23" t="s">
        <v>18</v>
      </c>
      <c r="F26" s="7" t="s">
        <v>1</v>
      </c>
      <c r="G26" s="25" t="s">
        <v>22</v>
      </c>
      <c r="H26" s="23" t="s">
        <v>20</v>
      </c>
      <c r="J26" s="32"/>
      <c r="K26" s="37"/>
      <c r="L26" s="37"/>
      <c r="O26" s="5"/>
    </row>
    <row r="27" spans="1:17" ht="15.6" customHeight="1" x14ac:dyDescent="0.2">
      <c r="A27" s="6"/>
      <c r="B27" s="44" t="s">
        <v>2</v>
      </c>
      <c r="C27" s="45"/>
      <c r="D27" s="45"/>
      <c r="E27" s="45"/>
      <c r="F27" s="45"/>
      <c r="G27" s="45"/>
      <c r="H27" s="45"/>
      <c r="J27" s="33"/>
      <c r="K27" s="38"/>
      <c r="L27" s="39"/>
      <c r="M27" s="41"/>
      <c r="N27" s="35"/>
      <c r="O27" s="5"/>
    </row>
    <row r="28" spans="1:17" ht="3" customHeight="1" x14ac:dyDescent="0.2">
      <c r="L28"/>
      <c r="M28"/>
      <c r="N28"/>
      <c r="O28" s="5"/>
      <c r="P28" s="5"/>
      <c r="Q28" s="5"/>
    </row>
    <row r="29" spans="1:17" ht="15.6" customHeight="1" x14ac:dyDescent="0.2">
      <c r="A29" s="12">
        <v>2005</v>
      </c>
      <c r="B29" s="5">
        <v>1545544</v>
      </c>
      <c r="C29" s="5">
        <v>345398</v>
      </c>
      <c r="D29" s="5">
        <v>41121</v>
      </c>
      <c r="E29" s="5">
        <v>29690</v>
      </c>
      <c r="F29" s="5">
        <v>1026256</v>
      </c>
      <c r="G29" s="13" t="s">
        <v>3</v>
      </c>
      <c r="H29" s="5">
        <f>SUM(B29:G29)</f>
        <v>2988009</v>
      </c>
      <c r="I29" s="5"/>
      <c r="J29" s="5"/>
      <c r="K29" s="33"/>
      <c r="L29" s="33"/>
      <c r="N29" s="33"/>
    </row>
    <row r="30" spans="1:17" ht="15.6" customHeight="1" x14ac:dyDescent="0.2">
      <c r="A30" s="12">
        <v>2006</v>
      </c>
      <c r="B30" s="5">
        <v>1315814</v>
      </c>
      <c r="C30" s="5">
        <v>39603</v>
      </c>
      <c r="D30" s="5">
        <v>114377</v>
      </c>
      <c r="E30" s="13">
        <v>32258</v>
      </c>
      <c r="F30" s="5">
        <v>2334836</v>
      </c>
      <c r="G30" s="13" t="s">
        <v>3</v>
      </c>
      <c r="H30" s="5">
        <f>SUM(B30:G30)</f>
        <v>3836888</v>
      </c>
      <c r="I30" s="5"/>
      <c r="J30" s="5"/>
      <c r="K30" s="38"/>
      <c r="N30" s="35"/>
    </row>
    <row r="31" spans="1:17" ht="15.6" customHeight="1" x14ac:dyDescent="0.2">
      <c r="A31" s="12">
        <v>2007</v>
      </c>
      <c r="B31" s="18">
        <v>1599006</v>
      </c>
      <c r="C31" s="18">
        <v>35901</v>
      </c>
      <c r="D31" s="18">
        <v>108948</v>
      </c>
      <c r="E31" s="18">
        <v>36087</v>
      </c>
      <c r="F31" s="18">
        <v>1659098</v>
      </c>
      <c r="G31" s="18" t="s">
        <v>7</v>
      </c>
      <c r="H31" s="5">
        <f t="shared" ref="H31:H34" si="2">SUM(B31:G31)</f>
        <v>3439040</v>
      </c>
      <c r="I31" s="5"/>
      <c r="J31" s="5"/>
      <c r="K31" s="38"/>
      <c r="N31" s="35"/>
    </row>
    <row r="32" spans="1:17" ht="15.6" customHeight="1" x14ac:dyDescent="0.2">
      <c r="A32" s="12">
        <v>2008</v>
      </c>
      <c r="B32" s="18">
        <v>2230558</v>
      </c>
      <c r="C32" s="18">
        <v>93420</v>
      </c>
      <c r="D32" s="18">
        <v>105229</v>
      </c>
      <c r="E32" s="18">
        <v>39866</v>
      </c>
      <c r="F32" s="18">
        <v>1913739</v>
      </c>
      <c r="G32" s="18">
        <v>11760</v>
      </c>
      <c r="H32" s="5">
        <f t="shared" si="2"/>
        <v>4394572</v>
      </c>
      <c r="I32" s="18"/>
      <c r="J32" s="5"/>
      <c r="K32" s="38"/>
      <c r="N32" s="35"/>
    </row>
    <row r="33" spans="1:14" ht="15.6" customHeight="1" x14ac:dyDescent="0.2">
      <c r="A33" s="12">
        <v>2009</v>
      </c>
      <c r="B33" s="5">
        <v>1900756</v>
      </c>
      <c r="C33" s="5">
        <v>106571</v>
      </c>
      <c r="D33" s="5">
        <v>72284</v>
      </c>
      <c r="E33" s="5">
        <v>28306</v>
      </c>
      <c r="F33" s="5">
        <v>2490447</v>
      </c>
      <c r="G33" s="18">
        <v>1035</v>
      </c>
      <c r="H33" s="5">
        <f t="shared" si="2"/>
        <v>4599399</v>
      </c>
      <c r="I33" s="18"/>
      <c r="J33" s="5"/>
      <c r="K33" s="38"/>
      <c r="N33" s="35"/>
    </row>
    <row r="34" spans="1:14" ht="15.6" customHeight="1" x14ac:dyDescent="0.2">
      <c r="A34" s="12">
        <v>2010</v>
      </c>
      <c r="B34" s="5">
        <v>2626867</v>
      </c>
      <c r="C34" s="5">
        <v>121552</v>
      </c>
      <c r="D34" s="5">
        <v>66883</v>
      </c>
      <c r="E34" s="5">
        <v>41041</v>
      </c>
      <c r="F34" s="5">
        <v>2493187</v>
      </c>
      <c r="G34" s="13" t="s">
        <v>3</v>
      </c>
      <c r="H34" s="5">
        <f t="shared" si="2"/>
        <v>5349530</v>
      </c>
      <c r="I34" s="18"/>
      <c r="J34" s="5"/>
      <c r="K34" s="38"/>
      <c r="L34" s="40"/>
      <c r="N34" s="35"/>
    </row>
    <row r="35" spans="1:14" ht="15.6" customHeight="1" x14ac:dyDescent="0.2">
      <c r="A35" s="12">
        <v>2011</v>
      </c>
      <c r="B35" s="5">
        <v>2326278</v>
      </c>
      <c r="C35" s="5">
        <v>111333</v>
      </c>
      <c r="D35" s="5">
        <v>96522</v>
      </c>
      <c r="E35" s="5">
        <v>54248</v>
      </c>
      <c r="F35" s="5">
        <v>2708306</v>
      </c>
      <c r="G35" s="13">
        <v>1004</v>
      </c>
      <c r="H35" s="5">
        <f t="shared" ref="H35:H41" si="3">SUM(B35:G35)</f>
        <v>5297691</v>
      </c>
      <c r="I35" s="18"/>
      <c r="J35" s="5"/>
      <c r="K35" s="38"/>
      <c r="L35" s="40"/>
      <c r="N35" s="35"/>
    </row>
    <row r="36" spans="1:14" ht="15.6" customHeight="1" x14ac:dyDescent="0.2">
      <c r="A36" s="12">
        <v>2012</v>
      </c>
      <c r="B36" s="5">
        <v>2880943</v>
      </c>
      <c r="C36" s="5">
        <v>18278</v>
      </c>
      <c r="D36" s="5">
        <v>104422</v>
      </c>
      <c r="E36" s="5">
        <v>22852</v>
      </c>
      <c r="F36" s="5">
        <v>2127575</v>
      </c>
      <c r="G36" s="5">
        <v>7554</v>
      </c>
      <c r="H36" s="14">
        <f t="shared" si="3"/>
        <v>5161624</v>
      </c>
      <c r="I36" s="5"/>
      <c r="K36" s="38"/>
      <c r="L36" s="40"/>
      <c r="N36" s="35"/>
    </row>
    <row r="37" spans="1:14" ht="15.6" customHeight="1" x14ac:dyDescent="0.2">
      <c r="A37" s="12">
        <v>2013</v>
      </c>
      <c r="B37" s="31">
        <v>2844579</v>
      </c>
      <c r="C37" s="31">
        <v>58744</v>
      </c>
      <c r="D37" s="31">
        <v>106773</v>
      </c>
      <c r="E37" s="31">
        <v>2915</v>
      </c>
      <c r="F37" s="31">
        <v>2831566</v>
      </c>
      <c r="G37" s="31">
        <v>8182</v>
      </c>
      <c r="H37" s="14">
        <f t="shared" si="3"/>
        <v>5852759</v>
      </c>
      <c r="I37" s="5"/>
      <c r="K37" s="38"/>
      <c r="L37" s="40"/>
      <c r="N37" s="35"/>
    </row>
    <row r="38" spans="1:14" ht="15.6" customHeight="1" x14ac:dyDescent="0.2">
      <c r="A38" s="12">
        <v>2014</v>
      </c>
      <c r="B38" s="40">
        <v>2905177</v>
      </c>
      <c r="C38" s="40">
        <v>24141</v>
      </c>
      <c r="D38" s="40">
        <v>124453</v>
      </c>
      <c r="E38" s="40">
        <v>4367</v>
      </c>
      <c r="F38" s="40">
        <v>3569890</v>
      </c>
      <c r="G38" s="5">
        <v>11168</v>
      </c>
      <c r="H38" s="14">
        <f t="shared" si="3"/>
        <v>6639196</v>
      </c>
      <c r="I38" s="5"/>
      <c r="K38" s="38"/>
      <c r="L38" s="40"/>
      <c r="N38" s="35"/>
    </row>
    <row r="39" spans="1:14" ht="15.6" customHeight="1" x14ac:dyDescent="0.2">
      <c r="A39" s="12">
        <v>2015</v>
      </c>
      <c r="B39" s="40">
        <v>3060015</v>
      </c>
      <c r="C39" s="40">
        <v>26192</v>
      </c>
      <c r="D39" s="40">
        <v>122825</v>
      </c>
      <c r="E39" s="40">
        <v>4670</v>
      </c>
      <c r="F39" s="40">
        <v>2314913</v>
      </c>
      <c r="G39" s="5">
        <v>3508</v>
      </c>
      <c r="H39" s="14">
        <f t="shared" si="3"/>
        <v>5532123</v>
      </c>
      <c r="I39" s="5"/>
      <c r="K39" s="38"/>
      <c r="L39" s="40"/>
      <c r="N39" s="35"/>
    </row>
    <row r="40" spans="1:14" ht="15.6" customHeight="1" x14ac:dyDescent="0.2">
      <c r="A40" s="12">
        <v>2016</v>
      </c>
      <c r="B40" s="40">
        <v>2191751</v>
      </c>
      <c r="C40" s="40">
        <v>23209</v>
      </c>
      <c r="D40" s="40">
        <v>128245</v>
      </c>
      <c r="E40" s="40">
        <v>5700</v>
      </c>
      <c r="F40" s="40">
        <v>3560238</v>
      </c>
      <c r="G40" s="5">
        <v>4114</v>
      </c>
      <c r="H40" s="14">
        <f>SUM(B40:G40)</f>
        <v>5913257</v>
      </c>
      <c r="I40" s="5"/>
      <c r="K40" s="38"/>
      <c r="L40" s="40"/>
      <c r="N40" s="35"/>
    </row>
    <row r="41" spans="1:14" ht="15.6" customHeight="1" x14ac:dyDescent="0.2">
      <c r="A41" s="12">
        <v>2017</v>
      </c>
      <c r="B41" s="40">
        <v>2928215</v>
      </c>
      <c r="C41" s="40">
        <v>49931</v>
      </c>
      <c r="D41" s="40">
        <v>117471</v>
      </c>
      <c r="E41" s="40">
        <v>4957</v>
      </c>
      <c r="F41" s="40">
        <v>4391421</v>
      </c>
      <c r="G41" s="5">
        <v>52138</v>
      </c>
      <c r="H41" s="14">
        <f>SUM(B41:G41)</f>
        <v>7544133</v>
      </c>
      <c r="I41" s="5"/>
      <c r="K41" s="38"/>
      <c r="L41" s="40"/>
      <c r="N41" s="35"/>
    </row>
    <row r="42" spans="1:14" ht="9" customHeight="1" x14ac:dyDescent="0.2">
      <c r="A42" s="9"/>
      <c r="B42" s="9"/>
      <c r="C42" s="9"/>
      <c r="D42" s="9"/>
      <c r="E42" s="9"/>
      <c r="F42" s="9"/>
      <c r="G42" s="9"/>
      <c r="H42" s="9"/>
      <c r="K42" s="38"/>
      <c r="N42" s="35"/>
    </row>
    <row r="43" spans="1:14" ht="15" customHeight="1" x14ac:dyDescent="0.3">
      <c r="A43" s="42" t="s">
        <v>6</v>
      </c>
      <c r="B43" s="42"/>
      <c r="C43" s="21"/>
      <c r="D43" s="21"/>
      <c r="E43" s="21"/>
      <c r="F43" s="21"/>
      <c r="G43" s="21"/>
      <c r="H43" s="21"/>
      <c r="K43" s="38"/>
      <c r="L43" s="40"/>
      <c r="N43" s="35"/>
    </row>
    <row r="44" spans="1:14" ht="15" customHeight="1" x14ac:dyDescent="0.2">
      <c r="A44" s="9" t="s">
        <v>13</v>
      </c>
      <c r="B44" s="10" t="s">
        <v>16</v>
      </c>
      <c r="C44" s="24" t="s">
        <v>25</v>
      </c>
      <c r="D44" s="10" t="s">
        <v>4</v>
      </c>
      <c r="E44" s="22" t="s">
        <v>17</v>
      </c>
      <c r="F44" s="10" t="s">
        <v>0</v>
      </c>
      <c r="G44" s="24" t="s">
        <v>21</v>
      </c>
      <c r="H44" s="22" t="s">
        <v>19</v>
      </c>
      <c r="K44" s="37"/>
    </row>
    <row r="45" spans="1:14" ht="15" customHeight="1" x14ac:dyDescent="0.2">
      <c r="A45" s="9" t="s">
        <v>12</v>
      </c>
      <c r="B45" s="7"/>
      <c r="C45" s="25" t="s">
        <v>24</v>
      </c>
      <c r="D45" s="7" t="s">
        <v>5</v>
      </c>
      <c r="E45" s="23" t="s">
        <v>18</v>
      </c>
      <c r="F45" s="7" t="s">
        <v>1</v>
      </c>
      <c r="G45" s="25" t="s">
        <v>22</v>
      </c>
      <c r="H45" s="23" t="s">
        <v>20</v>
      </c>
      <c r="M45" s="2" t="s">
        <v>32</v>
      </c>
      <c r="N45" s="35"/>
    </row>
    <row r="46" spans="1:14" ht="15" customHeight="1" x14ac:dyDescent="0.2">
      <c r="A46" s="6"/>
      <c r="B46" s="44" t="s">
        <v>2</v>
      </c>
      <c r="C46" s="45"/>
      <c r="D46" s="45"/>
      <c r="E46" s="45"/>
      <c r="F46" s="45"/>
      <c r="G46" s="45"/>
      <c r="H46" s="45"/>
      <c r="K46" s="38"/>
      <c r="L46" s="41"/>
    </row>
    <row r="47" spans="1:14" ht="3" customHeight="1" x14ac:dyDescent="0.2"/>
    <row r="48" spans="1:14" ht="15" customHeight="1" x14ac:dyDescent="0.2">
      <c r="A48" s="12">
        <v>2005</v>
      </c>
      <c r="B48" s="4">
        <f t="shared" ref="B48:H48" si="4">SUM(B10,B29)</f>
        <v>3176250</v>
      </c>
      <c r="C48" s="4">
        <f t="shared" si="4"/>
        <v>831401</v>
      </c>
      <c r="D48" s="4">
        <f t="shared" si="4"/>
        <v>464404</v>
      </c>
      <c r="E48" s="4">
        <f t="shared" si="4"/>
        <v>99944</v>
      </c>
      <c r="F48" s="4">
        <f t="shared" si="4"/>
        <v>1026256</v>
      </c>
      <c r="G48" s="4">
        <f t="shared" si="4"/>
        <v>1521</v>
      </c>
      <c r="H48" s="4">
        <f t="shared" si="4"/>
        <v>5599776</v>
      </c>
    </row>
    <row r="49" spans="1:9" ht="15" customHeight="1" x14ac:dyDescent="0.2">
      <c r="A49" s="12">
        <v>2006</v>
      </c>
      <c r="B49" s="4">
        <f t="shared" ref="B49" si="5">SUM(B11,B30)</f>
        <v>3140925</v>
      </c>
      <c r="C49" s="4">
        <f t="shared" ref="C49:H49" si="6">SUM(C11,C30)</f>
        <v>218173</v>
      </c>
      <c r="D49" s="4">
        <f t="shared" si="6"/>
        <v>772220</v>
      </c>
      <c r="E49" s="4">
        <f t="shared" si="6"/>
        <v>106641</v>
      </c>
      <c r="F49" s="4">
        <f t="shared" si="6"/>
        <v>2334836</v>
      </c>
      <c r="G49" s="4">
        <f t="shared" si="6"/>
        <v>4433</v>
      </c>
      <c r="H49" s="4">
        <f t="shared" si="6"/>
        <v>6577228</v>
      </c>
    </row>
    <row r="50" spans="1:9" ht="15" customHeight="1" x14ac:dyDescent="0.2">
      <c r="A50" s="12">
        <v>2007</v>
      </c>
      <c r="B50" s="4">
        <f t="shared" ref="B50" si="7">SUM(B12,B31)</f>
        <v>4133856</v>
      </c>
      <c r="C50" s="18">
        <v>244564</v>
      </c>
      <c r="D50" s="18">
        <v>802891</v>
      </c>
      <c r="E50" s="18">
        <v>107089</v>
      </c>
      <c r="F50" s="18">
        <v>1664948</v>
      </c>
      <c r="G50" s="18">
        <v>2703</v>
      </c>
      <c r="H50" s="4">
        <f>SUM(H12,H31)</f>
        <v>6956051</v>
      </c>
    </row>
    <row r="51" spans="1:9" ht="15" customHeight="1" x14ac:dyDescent="0.2">
      <c r="A51" s="12">
        <v>2008</v>
      </c>
      <c r="B51" s="4">
        <f t="shared" ref="B51" si="8">SUM(B13,B32)</f>
        <v>5005075</v>
      </c>
      <c r="C51" s="18">
        <v>327164</v>
      </c>
      <c r="D51" s="18">
        <v>753295</v>
      </c>
      <c r="E51" s="18">
        <v>127724</v>
      </c>
      <c r="F51" s="18">
        <v>2165472</v>
      </c>
      <c r="G51" s="18">
        <v>11760</v>
      </c>
      <c r="H51" s="4">
        <f>SUM(H13,H32)</f>
        <v>8390490</v>
      </c>
      <c r="I51" s="18"/>
    </row>
    <row r="52" spans="1:9" ht="15" customHeight="1" x14ac:dyDescent="0.2">
      <c r="A52" s="12">
        <v>2009</v>
      </c>
      <c r="B52" s="4">
        <f t="shared" ref="B52" si="9">SUM(B14,B33)</f>
        <v>3147727</v>
      </c>
      <c r="C52" s="18">
        <v>229003</v>
      </c>
      <c r="D52" s="18">
        <v>225499</v>
      </c>
      <c r="E52" s="18">
        <v>57463</v>
      </c>
      <c r="F52" s="18">
        <v>2617861</v>
      </c>
      <c r="G52" s="18">
        <v>3564</v>
      </c>
      <c r="H52" s="4">
        <f>SUM(H14,H33)</f>
        <v>6281117</v>
      </c>
      <c r="I52" s="18"/>
    </row>
    <row r="53" spans="1:9" ht="15" customHeight="1" x14ac:dyDescent="0.2">
      <c r="A53" s="12">
        <v>2010</v>
      </c>
      <c r="B53" s="4">
        <f t="shared" ref="B53" si="10">SUM(B15,B34)</f>
        <v>4111811</v>
      </c>
      <c r="C53" s="4">
        <f>SUM(C15,C34)</f>
        <v>281886</v>
      </c>
      <c r="D53" s="4">
        <f>SUM(D15,D34)</f>
        <v>247356</v>
      </c>
      <c r="E53" s="4">
        <f>SUM(E15,E34)</f>
        <v>69902</v>
      </c>
      <c r="F53" s="4">
        <f>SUM(F15,F34)</f>
        <v>2691831</v>
      </c>
      <c r="G53" s="8" t="s">
        <v>3</v>
      </c>
      <c r="H53" s="4">
        <f>SUM(H15,H34)</f>
        <v>7402786</v>
      </c>
      <c r="I53" s="18"/>
    </row>
    <row r="54" spans="1:9" ht="15" customHeight="1" x14ac:dyDescent="0.2">
      <c r="A54" s="12">
        <v>2011</v>
      </c>
      <c r="B54" s="4">
        <f t="shared" ref="B54" si="11">SUM(B16,B35)</f>
        <v>3926772</v>
      </c>
      <c r="C54" s="4">
        <f>SUM(C16,C35)</f>
        <v>288649</v>
      </c>
      <c r="D54" s="4">
        <f>SUM(D16,D35)</f>
        <v>279963</v>
      </c>
      <c r="E54" s="4">
        <f>SUM(E16,E35)</f>
        <v>73137</v>
      </c>
      <c r="F54" s="4">
        <f>SUM(F16,F35)</f>
        <v>2896886</v>
      </c>
      <c r="G54" s="4">
        <f>SUM(G16,G35)</f>
        <v>1004</v>
      </c>
      <c r="H54" s="4">
        <f>SUM(H16,H35)</f>
        <v>7466411</v>
      </c>
    </row>
    <row r="55" spans="1:9" ht="15" customHeight="1" x14ac:dyDescent="0.2">
      <c r="A55" s="12">
        <v>2012</v>
      </c>
      <c r="B55" s="4">
        <f t="shared" ref="B55" si="12">SUM(B17,B36)</f>
        <v>4404505</v>
      </c>
      <c r="C55" s="30">
        <f>SUM(C17,C36)</f>
        <v>111541</v>
      </c>
      <c r="D55" s="30">
        <f>SUM(D17,D36)</f>
        <v>312230</v>
      </c>
      <c r="E55" s="30">
        <f>SUM(E17,E36)</f>
        <v>36008</v>
      </c>
      <c r="F55" s="30">
        <f>SUM(F17,F36)</f>
        <v>2227860</v>
      </c>
      <c r="G55" s="30">
        <f>SUM(G17,G36)</f>
        <v>7554</v>
      </c>
      <c r="H55" s="30">
        <f>SUM(H17,H36)</f>
        <v>7099698</v>
      </c>
    </row>
    <row r="56" spans="1:9" ht="15" customHeight="1" x14ac:dyDescent="0.2">
      <c r="A56" s="12">
        <v>2013</v>
      </c>
      <c r="B56" s="4">
        <f t="shared" ref="B56" si="13">SUM(B18,B37)</f>
        <v>4250512</v>
      </c>
      <c r="C56" s="30">
        <f>SUM(C18,C37)</f>
        <v>142760</v>
      </c>
      <c r="D56" s="30">
        <f>SUM(D18,D37)</f>
        <v>261167</v>
      </c>
      <c r="E56" s="30">
        <f>SUM(E18,E37)</f>
        <v>19723</v>
      </c>
      <c r="F56" s="30">
        <f>SUM(F18,F37)</f>
        <v>2856975</v>
      </c>
      <c r="G56" s="30">
        <f>SUM(G18,G37)</f>
        <v>8182</v>
      </c>
      <c r="H56" s="30">
        <f>SUM(H18,H37)</f>
        <v>7539319</v>
      </c>
    </row>
    <row r="57" spans="1:9" ht="15" customHeight="1" x14ac:dyDescent="0.2">
      <c r="A57" s="12">
        <v>2014</v>
      </c>
      <c r="B57" s="4">
        <v>4031316</v>
      </c>
      <c r="C57" s="30">
        <v>108054</v>
      </c>
      <c r="D57" s="30">
        <v>274214</v>
      </c>
      <c r="E57" s="30">
        <v>17909</v>
      </c>
      <c r="F57" s="30">
        <v>3569890</v>
      </c>
      <c r="G57" s="30">
        <v>11196</v>
      </c>
      <c r="H57" s="30">
        <v>8012579</v>
      </c>
    </row>
    <row r="58" spans="1:9" ht="15" customHeight="1" x14ac:dyDescent="0.2">
      <c r="A58" s="12">
        <v>2015</v>
      </c>
      <c r="B58" s="4">
        <v>3716007</v>
      </c>
      <c r="C58" s="30">
        <v>74471</v>
      </c>
      <c r="D58" s="30">
        <v>232505</v>
      </c>
      <c r="E58" s="30">
        <v>13731</v>
      </c>
      <c r="F58" s="30">
        <v>2314913</v>
      </c>
      <c r="G58" s="30">
        <v>3508</v>
      </c>
      <c r="H58" s="30">
        <v>6355135</v>
      </c>
    </row>
    <row r="59" spans="1:9" ht="15" customHeight="1" x14ac:dyDescent="0.2">
      <c r="A59" s="12">
        <v>2016</v>
      </c>
      <c r="B59" s="4">
        <v>2797646</v>
      </c>
      <c r="C59" s="30">
        <v>88167</v>
      </c>
      <c r="D59" s="30">
        <v>240716</v>
      </c>
      <c r="E59" s="30">
        <v>11776</v>
      </c>
      <c r="F59" s="30">
        <v>3560238</v>
      </c>
      <c r="G59" s="30">
        <v>4114</v>
      </c>
      <c r="H59" s="30">
        <v>6702657</v>
      </c>
    </row>
    <row r="60" spans="1:9" x14ac:dyDescent="0.2">
      <c r="A60" s="12">
        <v>2017</v>
      </c>
      <c r="B60" s="4">
        <v>3567385</v>
      </c>
      <c r="C60" s="30">
        <v>118578</v>
      </c>
      <c r="D60" s="30">
        <v>227289</v>
      </c>
      <c r="E60" s="30">
        <v>16147</v>
      </c>
      <c r="F60" s="30">
        <v>4391421</v>
      </c>
      <c r="G60" s="30">
        <v>52863</v>
      </c>
      <c r="H60" s="30">
        <v>8373683</v>
      </c>
    </row>
    <row r="61" spans="1:9" ht="12.95" customHeight="1" x14ac:dyDescent="0.2">
      <c r="B61" s="26"/>
      <c r="C61" s="26"/>
      <c r="D61" s="26"/>
      <c r="E61" s="26"/>
      <c r="F61" s="26"/>
      <c r="G61" s="26"/>
      <c r="H61" s="26"/>
    </row>
    <row r="62" spans="1:9" ht="12.95" customHeight="1" x14ac:dyDescent="0.25">
      <c r="A62" s="27" t="s">
        <v>27</v>
      </c>
      <c r="B62" s="26"/>
      <c r="C62" s="26"/>
      <c r="D62" s="26"/>
      <c r="E62" s="26"/>
      <c r="F62" s="26"/>
      <c r="G62" s="26"/>
      <c r="H62" s="26"/>
    </row>
    <row r="63" spans="1:9" ht="12.95" customHeight="1" x14ac:dyDescent="0.25">
      <c r="A63" s="27" t="s">
        <v>28</v>
      </c>
      <c r="B63" s="26"/>
      <c r="C63" s="26"/>
      <c r="D63" s="26"/>
      <c r="E63" s="26"/>
      <c r="F63" s="26"/>
      <c r="G63" s="26"/>
      <c r="H63" s="26"/>
    </row>
    <row r="64" spans="1:9" ht="13.5" x14ac:dyDescent="0.25">
      <c r="A64" s="28" t="s">
        <v>15</v>
      </c>
    </row>
  </sheetData>
  <mergeCells count="6">
    <mergeCell ref="A5:C5"/>
    <mergeCell ref="B46:H46"/>
    <mergeCell ref="A43:B43"/>
    <mergeCell ref="B8:H8"/>
    <mergeCell ref="B27:H27"/>
    <mergeCell ref="A24:C24"/>
  </mergeCells>
  <phoneticPr fontId="1" type="noConversion"/>
  <printOptions horizontalCentered="1"/>
  <pageMargins left="0.45" right="0.59055118110236227" top="0.78740157480314965" bottom="0.39370078740157483" header="0.51181102362204722" footer="0.51181102362204722"/>
  <pageSetup paperSize="9" scale="87" orientation="portrait" horizontalDpi="300" verticalDpi="300" r:id="rId1"/>
  <headerFooter alignWithMargins="0"/>
  <ignoredErrors>
    <ignoredError sqref="H12 H32:H33 H35:H37" formulaRange="1"/>
    <ignoredError sqref="A14:A18" numberStoredAsText="1"/>
  </ignoredErrors>
  <webPublishItems count="1">
    <webPublishItem id="11957" divId="taulu8_11957" sourceType="range" sourceRef="A1:H54" destinationFile="G:\Merenkulun_Tukipalvelut\Tilastopalvelut\Internet\taulukot\Hannu\ulkomaan_meriliikenne\mlt_ta_transito_satamittain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taulu 8</vt:lpstr>
    </vt:vector>
  </TitlesOfParts>
  <Company>Merenkulkulaitos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Merenkulkulaitos</dc:creator>
  <cp:lastModifiedBy>Lasaroff Vesa</cp:lastModifiedBy>
  <cp:lastPrinted>2013-06-07T05:18:54Z</cp:lastPrinted>
  <dcterms:created xsi:type="dcterms:W3CDTF">1998-02-16T09:41:29Z</dcterms:created>
  <dcterms:modified xsi:type="dcterms:W3CDTF">2018-04-09T07:39:30Z</dcterms:modified>
</cp:coreProperties>
</file>