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oimialat_2013\Toiminnanohjaus\Tieto\Tietopalvelut\Tilastot\ULKOMAAN MERILIIKENNE\Grano 2017\"/>
    </mc:Choice>
  </mc:AlternateContent>
  <bookViews>
    <workbookView xWindow="195" yWindow="120" windowWidth="19410" windowHeight="11010"/>
  </bookViews>
  <sheets>
    <sheet name="Taulu 16" sheetId="2" r:id="rId1"/>
  </sheets>
  <calcPr calcId="162913"/>
</workbook>
</file>

<file path=xl/calcChain.xml><?xml version="1.0" encoding="utf-8"?>
<calcChain xmlns="http://schemas.openxmlformats.org/spreadsheetml/2006/main">
  <c r="AE24" i="2" l="1"/>
  <c r="AC45" i="2"/>
  <c r="AD45" i="2"/>
  <c r="AE45" i="2"/>
  <c r="AC24" i="2"/>
  <c r="AD24" i="2"/>
  <c r="AC44" i="2" l="1"/>
  <c r="AD44" i="2"/>
  <c r="AE44" i="2"/>
  <c r="AC23" i="2"/>
  <c r="AD23" i="2"/>
  <c r="AE23" i="2"/>
  <c r="AC42" i="2" l="1"/>
  <c r="AD42" i="2"/>
  <c r="AE42" i="2"/>
  <c r="AC21" i="2" l="1"/>
  <c r="AD21" i="2"/>
  <c r="AE21" i="2"/>
  <c r="AE43" i="2" l="1"/>
  <c r="AD43" i="2"/>
  <c r="AC43" i="2"/>
  <c r="AE22" i="2"/>
  <c r="AD22" i="2"/>
  <c r="AC22" i="2"/>
  <c r="AC41" i="2" l="1"/>
  <c r="AD41" i="2"/>
  <c r="AE41" i="2"/>
  <c r="AC20" i="2"/>
  <c r="AD20" i="2"/>
  <c r="AE20" i="2"/>
  <c r="AC40" i="2" l="1"/>
  <c r="AC19" i="2"/>
  <c r="AE39" i="2" l="1"/>
  <c r="AD39" i="2"/>
  <c r="AC39" i="2"/>
  <c r="AE38" i="2"/>
  <c r="AD38" i="2"/>
  <c r="AC38" i="2"/>
  <c r="AE35" i="2"/>
  <c r="AD35" i="2"/>
  <c r="AC35" i="2"/>
  <c r="AE34" i="2"/>
  <c r="AD34" i="2"/>
  <c r="AC34" i="2"/>
  <c r="AE33" i="2"/>
  <c r="AD33" i="2"/>
  <c r="AC33" i="2"/>
  <c r="AE18" i="2"/>
  <c r="AD18" i="2"/>
  <c r="AC18" i="2"/>
  <c r="AE17" i="2"/>
  <c r="AD17" i="2"/>
  <c r="AC17" i="2"/>
  <c r="AE14" i="2"/>
  <c r="AD14" i="2"/>
  <c r="AC14" i="2"/>
  <c r="AE13" i="2"/>
  <c r="AD13" i="2"/>
  <c r="AC13" i="2"/>
  <c r="AE12" i="2"/>
  <c r="AD12" i="2"/>
  <c r="AC12" i="2"/>
  <c r="AE40" i="2" l="1"/>
  <c r="AD40" i="2"/>
  <c r="AE19" i="2"/>
  <c r="AD19" i="2"/>
</calcChain>
</file>

<file path=xl/sharedStrings.xml><?xml version="1.0" encoding="utf-8"?>
<sst xmlns="http://schemas.openxmlformats.org/spreadsheetml/2006/main" count="178" uniqueCount="31">
  <si>
    <t>Saapuneita aluksia - Ankommande fartyg</t>
  </si>
  <si>
    <t>Luku</t>
  </si>
  <si>
    <t>Netto</t>
  </si>
  <si>
    <t>Antal</t>
  </si>
  <si>
    <t xml:space="preserve">1 000 t </t>
  </si>
  <si>
    <t>-</t>
  </si>
  <si>
    <t>Lähteneitä aluksia - Avgående fartyg</t>
  </si>
  <si>
    <t xml:space="preserve">1000 t </t>
  </si>
  <si>
    <t>År</t>
  </si>
  <si>
    <t>Vuosi</t>
  </si>
  <si>
    <t>milj. - mn</t>
  </si>
  <si>
    <t xml:space="preserve">              Roro-lastfartyg</t>
  </si>
  <si>
    <t xml:space="preserve">         Roro-passagerarfartyg</t>
  </si>
  <si>
    <t xml:space="preserve">             Passagerarfartyg</t>
  </si>
  <si>
    <t xml:space="preserve">                Bulkfartyg</t>
  </si>
  <si>
    <t xml:space="preserve">             Matkustaja-alukset </t>
  </si>
  <si>
    <t xml:space="preserve">         Ro-ro-matkustaja-alukset </t>
  </si>
  <si>
    <t xml:space="preserve">              Ro-ro-lastialukset</t>
  </si>
  <si>
    <t xml:space="preserve">                Irtolastialukset </t>
  </si>
  <si>
    <t xml:space="preserve">         Muut kuivalastialukset </t>
  </si>
  <si>
    <t xml:space="preserve">         Andra torrlastfartyg</t>
  </si>
  <si>
    <t xml:space="preserve">                Säiliöalukset </t>
  </si>
  <si>
    <t xml:space="preserve">                Tankfartyg</t>
  </si>
  <si>
    <t xml:space="preserve">                Muut alukset </t>
  </si>
  <si>
    <t xml:space="preserve">                Övriga fartyg</t>
  </si>
  <si>
    <t xml:space="preserve">                  Yhteensä </t>
  </si>
  <si>
    <t xml:space="preserve">                  Summa</t>
  </si>
  <si>
    <t xml:space="preserve">      Lastia</t>
  </si>
  <si>
    <t xml:space="preserve">      Last</t>
  </si>
  <si>
    <t>Taulu 16.  Satamien ulkomaan alusliikenne alustyypeittäin, 2005-2017</t>
  </si>
  <si>
    <t>Tabell 16. Utrikes fartygstrafik i hamnarna efter fartygstyp, 2005-2017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</si>
</sst>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 x14ac:knownFonts="1">
    <font>
      <sz val="12"/>
      <name val="Times New Roman"/>
    </font>
    <font>
      <sz val="8"/>
      <name val="Times New Roman"/>
      <family val="1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Border="1"/>
    <xf numFmtId="0" fontId="3" fillId="2" borderId="1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4" fillId="2" borderId="0" xfId="0" quotePrefix="1" applyFont="1" applyFill="1" applyAlignment="1">
      <alignment horizontal="left"/>
    </xf>
    <xf numFmtId="3" fontId="4" fillId="2" borderId="0" xfId="0" applyNumberFormat="1" applyFont="1" applyFill="1" applyProtection="1"/>
    <xf numFmtId="164" fontId="4" fillId="2" borderId="0" xfId="0" applyNumberFormat="1" applyFont="1" applyFill="1"/>
    <xf numFmtId="3" fontId="4" fillId="2" borderId="0" xfId="0" quotePrefix="1" applyNumberFormat="1" applyFont="1" applyFill="1" applyAlignment="1" applyProtection="1">
      <alignment horizontal="right"/>
    </xf>
    <xf numFmtId="3" fontId="4" fillId="2" borderId="0" xfId="0" applyNumberFormat="1" applyFont="1" applyFill="1" applyAlignment="1" applyProtection="1">
      <alignment horizontal="right"/>
    </xf>
    <xf numFmtId="3" fontId="4" fillId="2" borderId="0" xfId="0" applyNumberFormat="1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4" fillId="2" borderId="0" xfId="0" applyFont="1" applyFill="1" applyAlignment="1">
      <alignment horizontal="left"/>
    </xf>
    <xf numFmtId="164" fontId="4" fillId="2" borderId="0" xfId="0" applyNumberFormat="1" applyFont="1" applyFill="1" applyProtection="1"/>
    <xf numFmtId="165" fontId="4" fillId="2" borderId="0" xfId="0" applyNumberFormat="1" applyFont="1" applyFill="1" applyProtection="1"/>
    <xf numFmtId="0" fontId="5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E8F6"/>
      <rgbColor rgb="00FFFFFF"/>
      <rgbColor rgb="00FF0000"/>
      <rgbColor rgb="0000FF00"/>
      <rgbColor rgb="00003C78"/>
      <rgbColor rgb="00FFFF99"/>
      <rgbColor rgb="00FF00FF"/>
      <rgbColor rgb="0000FFFF"/>
      <rgbColor rgb="00CC3300"/>
      <rgbColor rgb="00008000"/>
      <rgbColor rgb="009D9087"/>
      <rgbColor rgb="00808000"/>
      <rgbColor rgb="00800080"/>
      <rgbColor rgb="00008080"/>
      <rgbColor rgb="00C0C0C0"/>
      <rgbColor rgb="0000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CC"/>
      <rgbColor rgb="00CCFFCC"/>
      <rgbColor rgb="00FFFFD7"/>
      <rgbColor rgb="0099CCFF"/>
      <rgbColor rgb="00FF99CC"/>
      <rgbColor rgb="00CC99FF"/>
      <rgbColor rgb="00FFCC99"/>
      <rgbColor rgb="003366FF"/>
      <rgbColor rgb="0033CCCC"/>
      <rgbColor rgb="00FFFF00"/>
      <rgbColor rgb="00FFCC00"/>
      <rgbColor rgb="00FF9900"/>
      <rgbColor rgb="00FF6600"/>
      <rgbColor rgb="00666699"/>
      <rgbColor rgb="00969696"/>
      <rgbColor rgb="00DE772E"/>
      <rgbColor rgb="0000CC66"/>
      <rgbColor rgb="005DA9DD"/>
      <rgbColor rgb="008EBEE6"/>
      <rgbColor rgb="00BDD6F0"/>
      <rgbColor rgb="00993366"/>
      <rgbColor rgb="00B22E25"/>
      <rgbColor rgb="00008F91"/>
    </indexedColors>
    <mruColors>
      <color rgb="FFBCA4CB"/>
      <color rgb="FFB5E8F0"/>
      <color rgb="FFBCBC7E"/>
      <color rgb="FF00B0CA"/>
      <color rgb="FFE9AB00"/>
      <color rgb="FF3DB7E4"/>
      <color rgb="FF0046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Normal="100" workbookViewId="0">
      <selection activeCell="Z53" sqref="Z53"/>
    </sheetView>
  </sheetViews>
  <sheetFormatPr defaultColWidth="8.75" defaultRowHeight="12.75" x14ac:dyDescent="0.2"/>
  <cols>
    <col min="1" max="1" width="7.25" style="1" customWidth="1"/>
    <col min="2" max="4" width="6.25" style="1" customWidth="1"/>
    <col min="5" max="5" width="4.625" style="1" customWidth="1"/>
    <col min="6" max="8" width="6.25" style="1" customWidth="1"/>
    <col min="9" max="9" width="4.625" style="1" customWidth="1"/>
    <col min="10" max="12" width="6.25" style="1" customWidth="1"/>
    <col min="13" max="13" width="4.625" style="1" customWidth="1"/>
    <col min="14" max="19" width="6.25" style="1" customWidth="1"/>
    <col min="20" max="20" width="4.625" style="1" customWidth="1"/>
    <col min="21" max="23" width="6.25" style="1" customWidth="1"/>
    <col min="24" max="24" width="4.625" style="1" customWidth="1"/>
    <col min="25" max="27" width="6.25" style="1" customWidth="1"/>
    <col min="28" max="28" width="4.625" style="1" customWidth="1"/>
    <col min="29" max="29" width="7.125" style="1" customWidth="1"/>
    <col min="30" max="31" width="6.25" style="1" customWidth="1"/>
    <col min="32" max="32" width="3.5" style="1" customWidth="1"/>
    <col min="33" max="33" width="15.25" style="2" customWidth="1"/>
    <col min="34" max="34" width="7.75" style="1" customWidth="1"/>
    <col min="35" max="35" width="3.875" style="1" customWidth="1"/>
    <col min="36" max="36" width="8.625" style="1" customWidth="1"/>
    <col min="37" max="37" width="1.875" style="1" customWidth="1"/>
    <col min="38" max="38" width="10" style="1" customWidth="1"/>
    <col min="39" max="16384" width="8.75" style="1"/>
  </cols>
  <sheetData>
    <row r="1" spans="1:38" ht="15.6" customHeight="1" x14ac:dyDescent="0.3">
      <c r="A1" s="4" t="s">
        <v>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8" ht="15.6" customHeight="1" x14ac:dyDescent="0.3">
      <c r="A2" s="4" t="s">
        <v>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8" ht="15.6" customHeight="1" x14ac:dyDescent="0.3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8" ht="15.6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8" ht="15.6" customHeight="1" x14ac:dyDescent="0.2">
      <c r="A5" s="8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8" ht="15.6" customHeight="1" x14ac:dyDescent="0.25">
      <c r="A6" s="6"/>
      <c r="B6" s="28" t="s">
        <v>15</v>
      </c>
      <c r="C6" s="28"/>
      <c r="D6" s="28"/>
      <c r="E6" s="9"/>
      <c r="F6" s="28" t="s">
        <v>16</v>
      </c>
      <c r="G6" s="28"/>
      <c r="H6" s="28"/>
      <c r="I6" s="9"/>
      <c r="J6" s="28" t="s">
        <v>17</v>
      </c>
      <c r="K6" s="28"/>
      <c r="L6" s="28"/>
      <c r="M6" s="9"/>
      <c r="N6" s="28" t="s">
        <v>18</v>
      </c>
      <c r="O6" s="28"/>
      <c r="P6" s="28"/>
      <c r="Q6" s="28" t="s">
        <v>19</v>
      </c>
      <c r="R6" s="28"/>
      <c r="S6" s="28"/>
      <c r="T6" s="9"/>
      <c r="U6" s="28" t="s">
        <v>21</v>
      </c>
      <c r="V6" s="28"/>
      <c r="W6" s="28"/>
      <c r="X6" s="9"/>
      <c r="Y6" s="28" t="s">
        <v>23</v>
      </c>
      <c r="Z6" s="28"/>
      <c r="AA6" s="28"/>
      <c r="AB6" s="9"/>
      <c r="AC6" s="28" t="s">
        <v>25</v>
      </c>
      <c r="AD6" s="28"/>
      <c r="AE6" s="28"/>
    </row>
    <row r="7" spans="1:38" ht="15.6" customHeight="1" x14ac:dyDescent="0.25">
      <c r="A7" s="10" t="s">
        <v>9</v>
      </c>
      <c r="B7" s="29" t="s">
        <v>13</v>
      </c>
      <c r="C7" s="29"/>
      <c r="D7" s="29"/>
      <c r="E7" s="11"/>
      <c r="F7" s="29" t="s">
        <v>12</v>
      </c>
      <c r="G7" s="29"/>
      <c r="H7" s="29"/>
      <c r="I7" s="11"/>
      <c r="J7" s="29" t="s">
        <v>11</v>
      </c>
      <c r="K7" s="29"/>
      <c r="L7" s="29"/>
      <c r="M7" s="11"/>
      <c r="N7" s="29" t="s">
        <v>14</v>
      </c>
      <c r="O7" s="29"/>
      <c r="P7" s="29"/>
      <c r="Q7" s="29" t="s">
        <v>20</v>
      </c>
      <c r="R7" s="29"/>
      <c r="S7" s="29"/>
      <c r="T7" s="11"/>
      <c r="U7" s="29" t="s">
        <v>22</v>
      </c>
      <c r="V7" s="29"/>
      <c r="W7" s="29"/>
      <c r="X7" s="11"/>
      <c r="Y7" s="29" t="s">
        <v>24</v>
      </c>
      <c r="Z7" s="29"/>
      <c r="AA7" s="29"/>
      <c r="AB7" s="11"/>
      <c r="AC7" s="29" t="s">
        <v>26</v>
      </c>
      <c r="AD7" s="29"/>
      <c r="AE7" s="29"/>
    </row>
    <row r="8" spans="1:38" ht="15.6" customHeight="1" x14ac:dyDescent="0.25">
      <c r="A8" s="10" t="s">
        <v>8</v>
      </c>
      <c r="B8" s="12" t="s">
        <v>1</v>
      </c>
      <c r="C8" s="12" t="s">
        <v>2</v>
      </c>
      <c r="D8" s="13" t="s">
        <v>27</v>
      </c>
      <c r="E8" s="12"/>
      <c r="F8" s="12" t="s">
        <v>1</v>
      </c>
      <c r="G8" s="12" t="s">
        <v>2</v>
      </c>
      <c r="H8" s="13" t="s">
        <v>27</v>
      </c>
      <c r="I8" s="12"/>
      <c r="J8" s="12" t="s">
        <v>1</v>
      </c>
      <c r="K8" s="12" t="s">
        <v>2</v>
      </c>
      <c r="L8" s="13" t="s">
        <v>27</v>
      </c>
      <c r="M8" s="12"/>
      <c r="N8" s="12" t="s">
        <v>1</v>
      </c>
      <c r="O8" s="12" t="s">
        <v>2</v>
      </c>
      <c r="P8" s="13" t="s">
        <v>27</v>
      </c>
      <c r="Q8" s="12" t="s">
        <v>1</v>
      </c>
      <c r="R8" s="12" t="s">
        <v>2</v>
      </c>
      <c r="S8" s="13" t="s">
        <v>27</v>
      </c>
      <c r="T8" s="12"/>
      <c r="U8" s="12" t="s">
        <v>1</v>
      </c>
      <c r="V8" s="12" t="s">
        <v>2</v>
      </c>
      <c r="W8" s="13" t="s">
        <v>27</v>
      </c>
      <c r="X8" s="12"/>
      <c r="Y8" s="12" t="s">
        <v>1</v>
      </c>
      <c r="Z8" s="12" t="s">
        <v>2</v>
      </c>
      <c r="AA8" s="13" t="s">
        <v>27</v>
      </c>
      <c r="AB8" s="12"/>
      <c r="AC8" s="12" t="s">
        <v>1</v>
      </c>
      <c r="AD8" s="12" t="s">
        <v>2</v>
      </c>
      <c r="AE8" s="13" t="s">
        <v>27</v>
      </c>
    </row>
    <row r="9" spans="1:38" ht="15.6" customHeight="1" x14ac:dyDescent="0.25">
      <c r="A9" s="10"/>
      <c r="B9" s="14" t="s">
        <v>3</v>
      </c>
      <c r="C9" s="15"/>
      <c r="D9" s="16" t="s">
        <v>28</v>
      </c>
      <c r="E9" s="14"/>
      <c r="F9" s="14" t="s">
        <v>3</v>
      </c>
      <c r="G9" s="15"/>
      <c r="H9" s="16" t="s">
        <v>28</v>
      </c>
      <c r="I9" s="14"/>
      <c r="J9" s="14" t="s">
        <v>3</v>
      </c>
      <c r="K9" s="15"/>
      <c r="L9" s="16" t="s">
        <v>28</v>
      </c>
      <c r="M9" s="14"/>
      <c r="N9" s="14" t="s">
        <v>3</v>
      </c>
      <c r="O9" s="15"/>
      <c r="P9" s="16" t="s">
        <v>28</v>
      </c>
      <c r="Q9" s="14" t="s">
        <v>3</v>
      </c>
      <c r="R9" s="15"/>
      <c r="S9" s="16" t="s">
        <v>28</v>
      </c>
      <c r="T9" s="14"/>
      <c r="U9" s="14" t="s">
        <v>3</v>
      </c>
      <c r="V9" s="15"/>
      <c r="W9" s="16" t="s">
        <v>28</v>
      </c>
      <c r="X9" s="14"/>
      <c r="Y9" s="14" t="s">
        <v>3</v>
      </c>
      <c r="Z9" s="15"/>
      <c r="AA9" s="16" t="s">
        <v>28</v>
      </c>
      <c r="AB9" s="14"/>
      <c r="AC9" s="14" t="s">
        <v>3</v>
      </c>
      <c r="AD9" s="15"/>
      <c r="AE9" s="16" t="s">
        <v>28</v>
      </c>
    </row>
    <row r="10" spans="1:38" ht="15.6" customHeight="1" x14ac:dyDescent="0.25">
      <c r="A10" s="15"/>
      <c r="B10" s="15"/>
      <c r="C10" s="14" t="s">
        <v>10</v>
      </c>
      <c r="D10" s="14" t="s">
        <v>4</v>
      </c>
      <c r="E10" s="14"/>
      <c r="F10" s="15"/>
      <c r="G10" s="14" t="s">
        <v>10</v>
      </c>
      <c r="H10" s="14" t="s">
        <v>4</v>
      </c>
      <c r="I10" s="14"/>
      <c r="J10" s="15"/>
      <c r="K10" s="14" t="s">
        <v>10</v>
      </c>
      <c r="L10" s="14" t="s">
        <v>4</v>
      </c>
      <c r="M10" s="14"/>
      <c r="N10" s="15"/>
      <c r="O10" s="14" t="s">
        <v>10</v>
      </c>
      <c r="P10" s="14" t="s">
        <v>4</v>
      </c>
      <c r="Q10" s="15"/>
      <c r="R10" s="14" t="s">
        <v>10</v>
      </c>
      <c r="S10" s="14" t="s">
        <v>4</v>
      </c>
      <c r="T10" s="14"/>
      <c r="U10" s="15"/>
      <c r="V10" s="14" t="s">
        <v>10</v>
      </c>
      <c r="W10" s="14" t="s">
        <v>4</v>
      </c>
      <c r="X10" s="14"/>
      <c r="Y10" s="15"/>
      <c r="Z10" s="14" t="s">
        <v>10</v>
      </c>
      <c r="AA10" s="14" t="s">
        <v>4</v>
      </c>
      <c r="AB10" s="14"/>
      <c r="AC10" s="15"/>
      <c r="AD10" s="14" t="s">
        <v>10</v>
      </c>
      <c r="AE10" s="14" t="s">
        <v>4</v>
      </c>
      <c r="AH10"/>
      <c r="AI10"/>
      <c r="AJ10"/>
      <c r="AK10"/>
      <c r="AL10"/>
    </row>
    <row r="11" spans="1:38" ht="15.6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H11"/>
      <c r="AI11"/>
      <c r="AJ11"/>
      <c r="AK11"/>
      <c r="AL11"/>
    </row>
    <row r="12" spans="1:38" ht="15.6" customHeight="1" x14ac:dyDescent="0.25">
      <c r="A12" s="17">
        <v>2005</v>
      </c>
      <c r="B12" s="18">
        <v>2408</v>
      </c>
      <c r="C12" s="19">
        <v>15.7</v>
      </c>
      <c r="D12" s="20" t="s">
        <v>5</v>
      </c>
      <c r="E12" s="21"/>
      <c r="F12" s="18">
        <v>17712</v>
      </c>
      <c r="G12" s="19">
        <v>197.7</v>
      </c>
      <c r="H12" s="18">
        <v>3221</v>
      </c>
      <c r="I12" s="18"/>
      <c r="J12" s="18">
        <v>6033</v>
      </c>
      <c r="K12" s="19">
        <v>29.5</v>
      </c>
      <c r="L12" s="18">
        <v>5438</v>
      </c>
      <c r="M12" s="18"/>
      <c r="N12" s="18">
        <v>628</v>
      </c>
      <c r="O12" s="19">
        <v>3.3</v>
      </c>
      <c r="P12" s="18">
        <v>5899</v>
      </c>
      <c r="Q12" s="18">
        <v>10188</v>
      </c>
      <c r="R12" s="19">
        <v>20.399999999999999</v>
      </c>
      <c r="S12" s="18">
        <v>14752</v>
      </c>
      <c r="T12" s="18"/>
      <c r="U12" s="18">
        <v>2187</v>
      </c>
      <c r="V12" s="19">
        <v>10.1</v>
      </c>
      <c r="W12" s="18">
        <v>15942</v>
      </c>
      <c r="X12" s="18"/>
      <c r="Y12" s="18">
        <v>1051</v>
      </c>
      <c r="Z12" s="19">
        <v>1.1000000000000001</v>
      </c>
      <c r="AA12" s="18">
        <v>4518</v>
      </c>
      <c r="AB12" s="18"/>
      <c r="AC12" s="18">
        <f t="shared" ref="AC12:AC14" si="0">(B12+F12+J12+N12+Q12+U12+Y12)</f>
        <v>40207</v>
      </c>
      <c r="AD12" s="26">
        <f t="shared" ref="AD12:AD14" si="1">(C12+G12+K12+O12+R12+V12+Z12)</f>
        <v>277.8</v>
      </c>
      <c r="AE12" s="18">
        <f t="shared" ref="AE12:AE14" si="2">SUM(D12,H12,L12,P12,S12,W12,AA12)</f>
        <v>49770</v>
      </c>
      <c r="AG12"/>
      <c r="AI12" s="3"/>
      <c r="AJ12" s="3"/>
      <c r="AK12" s="3"/>
      <c r="AL12" s="3"/>
    </row>
    <row r="13" spans="1:38" ht="15.6" customHeight="1" x14ac:dyDescent="0.25">
      <c r="A13" s="17">
        <v>2006</v>
      </c>
      <c r="B13" s="18">
        <v>2263</v>
      </c>
      <c r="C13" s="19">
        <v>13.9</v>
      </c>
      <c r="D13" s="20" t="s">
        <v>5</v>
      </c>
      <c r="E13" s="21"/>
      <c r="F13" s="18">
        <v>16501</v>
      </c>
      <c r="G13" s="19">
        <v>198.5</v>
      </c>
      <c r="H13" s="18">
        <v>3534</v>
      </c>
      <c r="I13" s="18"/>
      <c r="J13" s="18">
        <v>6420</v>
      </c>
      <c r="K13" s="19">
        <v>33.200000000000003</v>
      </c>
      <c r="L13" s="18">
        <v>6110</v>
      </c>
      <c r="M13" s="18"/>
      <c r="N13" s="18">
        <v>682</v>
      </c>
      <c r="O13" s="19">
        <v>4.3</v>
      </c>
      <c r="P13" s="18">
        <v>7825</v>
      </c>
      <c r="Q13" s="18">
        <v>10465</v>
      </c>
      <c r="R13" s="19">
        <v>22.7</v>
      </c>
      <c r="S13" s="18">
        <v>15701</v>
      </c>
      <c r="T13" s="18"/>
      <c r="U13" s="18">
        <v>2044</v>
      </c>
      <c r="V13" s="19">
        <v>10.5</v>
      </c>
      <c r="W13" s="18">
        <v>16666</v>
      </c>
      <c r="X13" s="18"/>
      <c r="Y13" s="18">
        <v>1239</v>
      </c>
      <c r="Z13" s="19">
        <v>1.1000000000000001</v>
      </c>
      <c r="AA13" s="18">
        <v>4709</v>
      </c>
      <c r="AB13" s="18"/>
      <c r="AC13" s="18">
        <f t="shared" si="0"/>
        <v>39614</v>
      </c>
      <c r="AD13" s="26">
        <f t="shared" si="1"/>
        <v>284.20000000000005</v>
      </c>
      <c r="AE13" s="18">
        <f t="shared" si="2"/>
        <v>54545</v>
      </c>
      <c r="AG13"/>
      <c r="AH13" s="3"/>
      <c r="AI13" s="3"/>
      <c r="AJ13" s="3"/>
      <c r="AK13" s="3"/>
      <c r="AL13" s="3"/>
    </row>
    <row r="14" spans="1:38" ht="15.6" customHeight="1" x14ac:dyDescent="0.25">
      <c r="A14" s="17">
        <v>2007</v>
      </c>
      <c r="B14" s="18">
        <v>2223</v>
      </c>
      <c r="C14" s="19">
        <v>13.1</v>
      </c>
      <c r="D14" s="20" t="s">
        <v>5</v>
      </c>
      <c r="E14" s="21"/>
      <c r="F14" s="18">
        <v>16232</v>
      </c>
      <c r="G14" s="19">
        <v>217.5</v>
      </c>
      <c r="H14" s="18">
        <v>4627</v>
      </c>
      <c r="I14" s="18"/>
      <c r="J14" s="18">
        <v>5454</v>
      </c>
      <c r="K14" s="19">
        <v>28.9</v>
      </c>
      <c r="L14" s="18">
        <v>6011</v>
      </c>
      <c r="M14" s="18"/>
      <c r="N14" s="18">
        <v>656</v>
      </c>
      <c r="O14" s="19">
        <v>3.9</v>
      </c>
      <c r="P14" s="18">
        <v>7679</v>
      </c>
      <c r="Q14" s="18">
        <v>10926</v>
      </c>
      <c r="R14" s="19">
        <v>24.7</v>
      </c>
      <c r="S14" s="18">
        <v>17623</v>
      </c>
      <c r="T14" s="18"/>
      <c r="U14" s="18">
        <v>2070</v>
      </c>
      <c r="V14" s="19">
        <v>11.1</v>
      </c>
      <c r="W14" s="18">
        <v>16810</v>
      </c>
      <c r="X14" s="18"/>
      <c r="Y14" s="18">
        <v>1180</v>
      </c>
      <c r="Z14" s="19">
        <v>1.2</v>
      </c>
      <c r="AA14" s="18">
        <v>5147</v>
      </c>
      <c r="AB14" s="18"/>
      <c r="AC14" s="18">
        <f t="shared" si="0"/>
        <v>38741</v>
      </c>
      <c r="AD14" s="26">
        <f t="shared" si="1"/>
        <v>300.39999999999998</v>
      </c>
      <c r="AE14" s="18">
        <f t="shared" si="2"/>
        <v>57897</v>
      </c>
      <c r="AG14"/>
      <c r="AI14" s="3"/>
      <c r="AJ14" s="3"/>
      <c r="AK14" s="3"/>
      <c r="AL14" s="3"/>
    </row>
    <row r="15" spans="1:38" ht="15.6" customHeight="1" x14ac:dyDescent="0.25">
      <c r="A15" s="17">
        <v>2008</v>
      </c>
      <c r="B15" s="18">
        <v>1729</v>
      </c>
      <c r="C15" s="19">
        <v>14.784905999999999</v>
      </c>
      <c r="D15" s="20" t="s">
        <v>5</v>
      </c>
      <c r="E15" s="21"/>
      <c r="F15" s="18">
        <v>14450</v>
      </c>
      <c r="G15" s="19">
        <v>227.52815899999999</v>
      </c>
      <c r="H15" s="18">
        <v>4508.835</v>
      </c>
      <c r="I15" s="18"/>
      <c r="J15" s="18">
        <v>6079</v>
      </c>
      <c r="K15" s="19">
        <v>32.473204000000003</v>
      </c>
      <c r="L15" s="18">
        <v>6218.0690000000004</v>
      </c>
      <c r="M15" s="18"/>
      <c r="N15" s="18">
        <v>586</v>
      </c>
      <c r="O15" s="19">
        <v>3.7899989999999999</v>
      </c>
      <c r="P15" s="18">
        <v>6254.701</v>
      </c>
      <c r="Q15" s="18">
        <v>10540</v>
      </c>
      <c r="R15" s="19">
        <v>24.367737000000002</v>
      </c>
      <c r="S15" s="18">
        <v>18647.044999999998</v>
      </c>
      <c r="T15" s="18"/>
      <c r="U15" s="18">
        <v>2037</v>
      </c>
      <c r="V15" s="19">
        <v>11.056395</v>
      </c>
      <c r="W15" s="18">
        <v>17237.035</v>
      </c>
      <c r="X15" s="18"/>
      <c r="Y15" s="18">
        <v>1094</v>
      </c>
      <c r="Z15" s="19">
        <v>1.1553249999999999</v>
      </c>
      <c r="AA15" s="18">
        <v>5246.86</v>
      </c>
      <c r="AB15" s="18"/>
      <c r="AC15" s="18">
        <v>36515</v>
      </c>
      <c r="AD15" s="26">
        <v>315.15572500000002</v>
      </c>
      <c r="AE15" s="18">
        <v>58112.544999999998</v>
      </c>
      <c r="AG15"/>
      <c r="AH15" s="3"/>
      <c r="AI15" s="3"/>
      <c r="AJ15" s="3"/>
      <c r="AK15" s="3"/>
      <c r="AL15" s="3"/>
    </row>
    <row r="16" spans="1:38" ht="15.6" customHeight="1" x14ac:dyDescent="0.25">
      <c r="A16" s="17">
        <v>2009</v>
      </c>
      <c r="B16" s="18">
        <v>2279</v>
      </c>
      <c r="C16" s="19">
        <v>15.5</v>
      </c>
      <c r="D16" s="20" t="s">
        <v>5</v>
      </c>
      <c r="E16" s="21"/>
      <c r="F16" s="18">
        <v>12242</v>
      </c>
      <c r="G16" s="19">
        <v>229.1</v>
      </c>
      <c r="H16" s="18">
        <v>3698</v>
      </c>
      <c r="I16" s="18"/>
      <c r="J16" s="18">
        <v>5167</v>
      </c>
      <c r="K16" s="19">
        <v>27</v>
      </c>
      <c r="L16" s="18">
        <v>4015</v>
      </c>
      <c r="M16" s="18"/>
      <c r="N16" s="18">
        <v>333</v>
      </c>
      <c r="O16" s="19">
        <v>2.4</v>
      </c>
      <c r="P16" s="18">
        <v>2453</v>
      </c>
      <c r="Q16" s="18">
        <v>7608</v>
      </c>
      <c r="R16" s="19">
        <v>20.8</v>
      </c>
      <c r="S16" s="18">
        <v>14591</v>
      </c>
      <c r="T16" s="18"/>
      <c r="U16" s="18">
        <v>1811</v>
      </c>
      <c r="V16" s="19">
        <v>10.5</v>
      </c>
      <c r="W16" s="18">
        <v>16102</v>
      </c>
      <c r="X16" s="18"/>
      <c r="Y16" s="18">
        <v>798</v>
      </c>
      <c r="Z16" s="19">
        <v>0.9</v>
      </c>
      <c r="AA16" s="18">
        <v>4193</v>
      </c>
      <c r="AB16" s="18"/>
      <c r="AC16" s="18">
        <v>30238</v>
      </c>
      <c r="AD16" s="26">
        <v>306.2</v>
      </c>
      <c r="AE16" s="18">
        <v>45052</v>
      </c>
      <c r="AG16"/>
      <c r="AI16" s="3"/>
      <c r="AJ16" s="3"/>
      <c r="AK16" s="3"/>
      <c r="AL16" s="3"/>
    </row>
    <row r="17" spans="1:38" ht="15.6" customHeight="1" x14ac:dyDescent="0.25">
      <c r="A17" s="17">
        <v>2010</v>
      </c>
      <c r="B17" s="18">
        <v>2143</v>
      </c>
      <c r="C17" s="19">
        <v>14.9</v>
      </c>
      <c r="D17" s="20" t="s">
        <v>5</v>
      </c>
      <c r="E17" s="21"/>
      <c r="F17" s="18">
        <v>12242</v>
      </c>
      <c r="G17" s="19">
        <v>232.3</v>
      </c>
      <c r="H17" s="18">
        <v>4294</v>
      </c>
      <c r="I17" s="18"/>
      <c r="J17" s="18">
        <v>4721</v>
      </c>
      <c r="K17" s="19">
        <v>26.1</v>
      </c>
      <c r="L17" s="18">
        <v>4615</v>
      </c>
      <c r="M17" s="18"/>
      <c r="N17" s="18">
        <v>394</v>
      </c>
      <c r="O17" s="19">
        <v>2.5</v>
      </c>
      <c r="P17" s="18">
        <v>3293</v>
      </c>
      <c r="Q17" s="18">
        <v>8535</v>
      </c>
      <c r="R17" s="19">
        <v>23.2</v>
      </c>
      <c r="S17" s="18">
        <v>18595</v>
      </c>
      <c r="T17" s="18"/>
      <c r="U17" s="18">
        <v>1972</v>
      </c>
      <c r="V17" s="19">
        <v>10.4</v>
      </c>
      <c r="W17" s="18">
        <v>16242</v>
      </c>
      <c r="X17" s="18"/>
      <c r="Y17" s="18">
        <v>848</v>
      </c>
      <c r="Z17" s="19">
        <v>1</v>
      </c>
      <c r="AA17" s="18">
        <v>4449</v>
      </c>
      <c r="AB17" s="18"/>
      <c r="AC17" s="18">
        <f t="shared" ref="AC17:AC19" si="3">(B17+F17+J17+N17+Q17+U17+Y17)</f>
        <v>30855</v>
      </c>
      <c r="AD17" s="27">
        <f t="shared" ref="AD17:AD21" si="4">(C17+G17+K17+O17+R17+V17+Z17)</f>
        <v>310.39999999999998</v>
      </c>
      <c r="AE17" s="18">
        <f t="shared" ref="AE17:AE18" si="5">SUM(D17,H17,L17,P17,S17,W17,AA17)</f>
        <v>51488</v>
      </c>
      <c r="AG17"/>
      <c r="AI17" s="3"/>
      <c r="AJ17" s="3"/>
      <c r="AK17" s="3"/>
      <c r="AL17" s="3"/>
    </row>
    <row r="18" spans="1:38" ht="15.6" customHeight="1" x14ac:dyDescent="0.25">
      <c r="A18" s="17">
        <v>2011</v>
      </c>
      <c r="B18" s="18">
        <v>2182</v>
      </c>
      <c r="C18" s="19">
        <v>15.2</v>
      </c>
      <c r="D18" s="20" t="s">
        <v>5</v>
      </c>
      <c r="E18" s="21"/>
      <c r="F18" s="18">
        <v>12468</v>
      </c>
      <c r="G18" s="19">
        <v>235.9</v>
      </c>
      <c r="H18" s="18">
        <v>4468</v>
      </c>
      <c r="I18" s="18"/>
      <c r="J18" s="18">
        <v>4754</v>
      </c>
      <c r="K18" s="19">
        <v>25.7</v>
      </c>
      <c r="L18" s="18">
        <v>4840</v>
      </c>
      <c r="M18" s="18"/>
      <c r="N18" s="18">
        <v>394</v>
      </c>
      <c r="O18" s="19">
        <v>2.9</v>
      </c>
      <c r="P18" s="18">
        <v>3076</v>
      </c>
      <c r="Q18" s="18">
        <v>8582</v>
      </c>
      <c r="R18" s="19">
        <v>24.3</v>
      </c>
      <c r="S18" s="18">
        <v>20295</v>
      </c>
      <c r="T18" s="18"/>
      <c r="U18" s="18">
        <v>2033</v>
      </c>
      <c r="V18" s="19">
        <v>10.5</v>
      </c>
      <c r="W18" s="18">
        <v>17582</v>
      </c>
      <c r="X18" s="18"/>
      <c r="Y18" s="18">
        <v>766</v>
      </c>
      <c r="Z18" s="19">
        <v>0.9</v>
      </c>
      <c r="AA18" s="18">
        <v>3965</v>
      </c>
      <c r="AB18" s="18"/>
      <c r="AC18" s="18">
        <f t="shared" si="3"/>
        <v>31179</v>
      </c>
      <c r="AD18" s="27">
        <f t="shared" si="4"/>
        <v>315.39999999999998</v>
      </c>
      <c r="AE18" s="18">
        <f t="shared" si="5"/>
        <v>54226</v>
      </c>
      <c r="AG18"/>
      <c r="AH18" s="3"/>
      <c r="AI18" s="3"/>
      <c r="AJ18" s="3"/>
      <c r="AK18" s="3"/>
      <c r="AL18" s="3"/>
    </row>
    <row r="19" spans="1:38" ht="15.6" customHeight="1" x14ac:dyDescent="0.2">
      <c r="A19" s="17">
        <v>2012</v>
      </c>
      <c r="B19" s="22">
        <v>2283</v>
      </c>
      <c r="C19" s="19">
        <v>15.8</v>
      </c>
      <c r="D19" s="20" t="s">
        <v>5</v>
      </c>
      <c r="E19" s="21"/>
      <c r="F19" s="22">
        <v>11740</v>
      </c>
      <c r="G19" s="19">
        <v>230.2</v>
      </c>
      <c r="H19" s="18">
        <v>3825</v>
      </c>
      <c r="I19" s="18"/>
      <c r="J19" s="22">
        <v>5372</v>
      </c>
      <c r="K19" s="19">
        <v>32.200000000000003</v>
      </c>
      <c r="L19" s="18">
        <v>5016</v>
      </c>
      <c r="M19" s="18"/>
      <c r="N19" s="22">
        <v>452</v>
      </c>
      <c r="O19" s="19">
        <v>3.3</v>
      </c>
      <c r="P19" s="18">
        <v>2328</v>
      </c>
      <c r="Q19" s="18">
        <v>8478</v>
      </c>
      <c r="R19" s="19">
        <v>24.3</v>
      </c>
      <c r="S19" s="18">
        <v>17523</v>
      </c>
      <c r="T19" s="18"/>
      <c r="U19" s="22">
        <v>2040</v>
      </c>
      <c r="V19" s="19">
        <v>10.5</v>
      </c>
      <c r="W19" s="18">
        <v>17419</v>
      </c>
      <c r="X19" s="18"/>
      <c r="Y19" s="22">
        <v>498</v>
      </c>
      <c r="Z19" s="19">
        <v>0.6</v>
      </c>
      <c r="AA19" s="18">
        <v>2597</v>
      </c>
      <c r="AB19" s="18"/>
      <c r="AC19" s="18">
        <f t="shared" si="3"/>
        <v>30863</v>
      </c>
      <c r="AD19" s="27">
        <f t="shared" si="4"/>
        <v>316.90000000000003</v>
      </c>
      <c r="AE19" s="18">
        <f t="shared" ref="AE19" si="6">SUM(D19,H19,L19,P19,S19,W19,AA19)</f>
        <v>48708</v>
      </c>
    </row>
    <row r="20" spans="1:38" ht="15.6" customHeight="1" x14ac:dyDescent="0.2">
      <c r="A20" s="17">
        <v>2013</v>
      </c>
      <c r="B20" s="18">
        <v>1775</v>
      </c>
      <c r="C20" s="19">
        <v>16.3</v>
      </c>
      <c r="D20" s="20" t="s">
        <v>5</v>
      </c>
      <c r="E20" s="21"/>
      <c r="F20" s="18">
        <v>12528</v>
      </c>
      <c r="G20" s="19">
        <v>250.7</v>
      </c>
      <c r="H20" s="18">
        <v>4034</v>
      </c>
      <c r="I20" s="18"/>
      <c r="J20" s="18">
        <v>4105</v>
      </c>
      <c r="K20" s="19">
        <v>26.8</v>
      </c>
      <c r="L20" s="18">
        <v>4492</v>
      </c>
      <c r="M20" s="18"/>
      <c r="N20" s="18">
        <v>485</v>
      </c>
      <c r="O20" s="19">
        <v>3.8</v>
      </c>
      <c r="P20" s="18">
        <v>2757</v>
      </c>
      <c r="Q20" s="18">
        <v>8159</v>
      </c>
      <c r="R20" s="19">
        <v>23.8</v>
      </c>
      <c r="S20" s="18">
        <v>16266</v>
      </c>
      <c r="T20" s="18"/>
      <c r="U20" s="18">
        <v>2127</v>
      </c>
      <c r="V20" s="19">
        <v>11.7</v>
      </c>
      <c r="W20" s="18">
        <v>18462</v>
      </c>
      <c r="X20" s="18"/>
      <c r="Y20" s="18">
        <v>528</v>
      </c>
      <c r="Z20" s="19">
        <v>0.7</v>
      </c>
      <c r="AA20" s="18">
        <v>3297</v>
      </c>
      <c r="AB20" s="18"/>
      <c r="AC20" s="18">
        <f t="shared" ref="AC20:AC21" si="7">(B20+F20+J20+N20+Q20+U20+Y20)</f>
        <v>29707</v>
      </c>
      <c r="AD20" s="27">
        <f t="shared" si="4"/>
        <v>333.8</v>
      </c>
      <c r="AE20" s="18">
        <f t="shared" ref="AE20:AE21" si="8">SUM(D20,H20,L20,P20,S20,W20,AA20)</f>
        <v>49308</v>
      </c>
    </row>
    <row r="21" spans="1:38" ht="15.6" customHeight="1" x14ac:dyDescent="0.2">
      <c r="A21" s="17">
        <v>2014</v>
      </c>
      <c r="B21" s="18">
        <v>1652</v>
      </c>
      <c r="C21" s="19">
        <v>16.7</v>
      </c>
      <c r="D21" s="20" t="s">
        <v>5</v>
      </c>
      <c r="E21" s="21"/>
      <c r="F21" s="18">
        <v>13385</v>
      </c>
      <c r="G21" s="19">
        <v>254.7</v>
      </c>
      <c r="H21" s="18">
        <v>4530</v>
      </c>
      <c r="I21" s="18"/>
      <c r="J21" s="18">
        <v>3697</v>
      </c>
      <c r="K21" s="19">
        <v>23.9</v>
      </c>
      <c r="L21" s="18">
        <v>4096</v>
      </c>
      <c r="M21" s="18"/>
      <c r="N21" s="18">
        <v>520</v>
      </c>
      <c r="O21" s="19">
        <v>4.7</v>
      </c>
      <c r="P21" s="18">
        <v>3092</v>
      </c>
      <c r="Q21" s="18">
        <v>7874</v>
      </c>
      <c r="R21" s="19">
        <v>23.9</v>
      </c>
      <c r="S21" s="18">
        <v>15546</v>
      </c>
      <c r="T21" s="18"/>
      <c r="U21" s="18">
        <v>2107</v>
      </c>
      <c r="V21" s="19">
        <v>11.5</v>
      </c>
      <c r="W21" s="18">
        <v>17998</v>
      </c>
      <c r="X21" s="18"/>
      <c r="Y21" s="18">
        <v>581</v>
      </c>
      <c r="Z21" s="19">
        <v>0.8</v>
      </c>
      <c r="AA21" s="18">
        <v>3691</v>
      </c>
      <c r="AB21" s="18"/>
      <c r="AC21" s="18">
        <f t="shared" si="7"/>
        <v>29816</v>
      </c>
      <c r="AD21" s="27">
        <f t="shared" si="4"/>
        <v>336.19999999999993</v>
      </c>
      <c r="AE21" s="18">
        <f t="shared" si="8"/>
        <v>48953</v>
      </c>
    </row>
    <row r="22" spans="1:38" ht="15.6" customHeight="1" x14ac:dyDescent="0.2">
      <c r="A22" s="17">
        <v>2015</v>
      </c>
      <c r="B22" s="18">
        <v>1700</v>
      </c>
      <c r="C22" s="19">
        <v>17.399999999999999</v>
      </c>
      <c r="D22" s="20" t="s">
        <v>5</v>
      </c>
      <c r="E22" s="21"/>
      <c r="F22" s="18">
        <v>13557</v>
      </c>
      <c r="G22" s="19">
        <v>251.1</v>
      </c>
      <c r="H22" s="18">
        <v>4339</v>
      </c>
      <c r="I22" s="18"/>
      <c r="J22" s="18">
        <v>3832</v>
      </c>
      <c r="K22" s="19">
        <v>23.7</v>
      </c>
      <c r="L22" s="18">
        <v>3910</v>
      </c>
      <c r="M22" s="18"/>
      <c r="N22" s="18">
        <v>620</v>
      </c>
      <c r="O22" s="19">
        <v>4</v>
      </c>
      <c r="P22" s="18">
        <v>2111</v>
      </c>
      <c r="Q22" s="18">
        <v>7782</v>
      </c>
      <c r="R22" s="19">
        <v>24.1</v>
      </c>
      <c r="S22" s="18">
        <v>14013</v>
      </c>
      <c r="T22" s="18"/>
      <c r="U22" s="18">
        <v>1970</v>
      </c>
      <c r="V22" s="19">
        <v>10.3</v>
      </c>
      <c r="W22" s="18">
        <v>16750</v>
      </c>
      <c r="X22" s="18"/>
      <c r="Y22" s="18">
        <v>809</v>
      </c>
      <c r="Z22" s="19">
        <v>0.8</v>
      </c>
      <c r="AA22" s="18">
        <v>3756</v>
      </c>
      <c r="AB22" s="18"/>
      <c r="AC22" s="18">
        <f t="shared" ref="AC22" si="9">(B22+F22+J22+N22+Q22+U22+Y22)</f>
        <v>30270</v>
      </c>
      <c r="AD22" s="27">
        <f>(C22+G22+K22+O22+R22+V22+Z22)</f>
        <v>331.40000000000003</v>
      </c>
      <c r="AE22" s="18">
        <f t="shared" ref="AE22" si="10">SUM(D22,H22,L22,P22,S22,W22,AA22)</f>
        <v>44879</v>
      </c>
    </row>
    <row r="23" spans="1:38" ht="15.6" customHeight="1" x14ac:dyDescent="0.2">
      <c r="A23" s="17">
        <v>2016</v>
      </c>
      <c r="B23" s="18">
        <v>1633</v>
      </c>
      <c r="C23" s="19">
        <v>16.3</v>
      </c>
      <c r="D23" s="20" t="s">
        <v>5</v>
      </c>
      <c r="E23" s="21"/>
      <c r="F23" s="18">
        <v>14177</v>
      </c>
      <c r="G23" s="19">
        <v>266.7</v>
      </c>
      <c r="H23" s="18">
        <v>4373</v>
      </c>
      <c r="I23" s="18"/>
      <c r="J23" s="18">
        <v>4140</v>
      </c>
      <c r="K23" s="19">
        <v>24.9</v>
      </c>
      <c r="L23" s="18">
        <v>4273</v>
      </c>
      <c r="M23" s="18"/>
      <c r="N23" s="18">
        <v>559</v>
      </c>
      <c r="O23" s="19">
        <v>3.9</v>
      </c>
      <c r="P23" s="18">
        <v>2050</v>
      </c>
      <c r="Q23" s="18">
        <v>7398</v>
      </c>
      <c r="R23" s="19">
        <v>24</v>
      </c>
      <c r="S23" s="18">
        <v>13893</v>
      </c>
      <c r="T23" s="18"/>
      <c r="U23" s="18">
        <v>2157</v>
      </c>
      <c r="V23" s="19">
        <v>11.8</v>
      </c>
      <c r="W23" s="18">
        <v>18932</v>
      </c>
      <c r="X23" s="18"/>
      <c r="Y23" s="18">
        <v>417</v>
      </c>
      <c r="Z23" s="19">
        <v>0.7</v>
      </c>
      <c r="AA23" s="18">
        <v>3189</v>
      </c>
      <c r="AB23" s="18"/>
      <c r="AC23" s="18">
        <f t="shared" ref="AC23" si="11">(B23+F23+J23+N23+Q23+U23+Y23)</f>
        <v>30481</v>
      </c>
      <c r="AD23" s="27">
        <f>(C23+G23+K23+O23+R23+V23+Z23)</f>
        <v>348.29999999999995</v>
      </c>
      <c r="AE23" s="18">
        <f t="shared" ref="AE23" si="12">SUM(D23,H23,L23,P23,S23,W23,AA23)</f>
        <v>46710</v>
      </c>
    </row>
    <row r="24" spans="1:38" ht="15.6" customHeight="1" x14ac:dyDescent="0.2">
      <c r="A24" s="17">
        <v>2017</v>
      </c>
      <c r="B24" s="18">
        <v>1327</v>
      </c>
      <c r="C24" s="19">
        <v>18.7</v>
      </c>
      <c r="D24" s="20" t="s">
        <v>5</v>
      </c>
      <c r="E24" s="21"/>
      <c r="F24" s="18">
        <v>14840</v>
      </c>
      <c r="G24" s="19">
        <v>273</v>
      </c>
      <c r="H24" s="18">
        <v>4751</v>
      </c>
      <c r="I24" s="18"/>
      <c r="J24" s="18">
        <v>3913</v>
      </c>
      <c r="K24" s="19">
        <v>24.1</v>
      </c>
      <c r="L24" s="18">
        <v>4301</v>
      </c>
      <c r="M24" s="18"/>
      <c r="N24" s="18">
        <v>657</v>
      </c>
      <c r="O24" s="19">
        <v>4.7</v>
      </c>
      <c r="P24" s="18">
        <v>2415</v>
      </c>
      <c r="Q24" s="18">
        <v>7603</v>
      </c>
      <c r="R24" s="19">
        <v>24</v>
      </c>
      <c r="S24" s="18">
        <v>13738</v>
      </c>
      <c r="T24" s="18"/>
      <c r="U24" s="18">
        <v>2241</v>
      </c>
      <c r="V24" s="19">
        <v>12.2</v>
      </c>
      <c r="W24" s="18">
        <v>19080</v>
      </c>
      <c r="X24" s="18"/>
      <c r="Y24" s="18">
        <v>637</v>
      </c>
      <c r="Z24" s="19">
        <v>2.4</v>
      </c>
      <c r="AA24" s="18">
        <v>3214</v>
      </c>
      <c r="AB24" s="18"/>
      <c r="AC24" s="18">
        <f t="shared" ref="AC24" si="13">(B24+F24+J24+N24+Q24+U24+Y24)</f>
        <v>31218</v>
      </c>
      <c r="AD24" s="27">
        <f>(C24+G24+K24+O24+R24+V24+Z24)</f>
        <v>359.09999999999997</v>
      </c>
      <c r="AE24" s="18">
        <f>SUM(D24,H24,L24,P24,S24,W24,AA24)</f>
        <v>47499</v>
      </c>
    </row>
    <row r="25" spans="1:38" ht="15.6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8" ht="15.6" customHeight="1" x14ac:dyDescent="0.2">
      <c r="A26" s="8" t="s">
        <v>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8" ht="15.6" customHeight="1" x14ac:dyDescent="0.25">
      <c r="A27" s="6"/>
      <c r="B27" s="28" t="s">
        <v>15</v>
      </c>
      <c r="C27" s="28"/>
      <c r="D27" s="28"/>
      <c r="E27" s="9"/>
      <c r="F27" s="28" t="s">
        <v>16</v>
      </c>
      <c r="G27" s="28"/>
      <c r="H27" s="28"/>
      <c r="I27" s="9"/>
      <c r="J27" s="28" t="s">
        <v>17</v>
      </c>
      <c r="K27" s="28"/>
      <c r="L27" s="28"/>
      <c r="M27" s="9"/>
      <c r="N27" s="28" t="s">
        <v>18</v>
      </c>
      <c r="O27" s="28"/>
      <c r="P27" s="28"/>
      <c r="Q27" s="28" t="s">
        <v>19</v>
      </c>
      <c r="R27" s="28"/>
      <c r="S27" s="28"/>
      <c r="T27" s="9"/>
      <c r="U27" s="28" t="s">
        <v>21</v>
      </c>
      <c r="V27" s="28"/>
      <c r="W27" s="28"/>
      <c r="X27" s="9"/>
      <c r="Y27" s="28" t="s">
        <v>23</v>
      </c>
      <c r="Z27" s="28"/>
      <c r="AA27" s="28"/>
      <c r="AB27" s="9"/>
      <c r="AC27" s="28" t="s">
        <v>25</v>
      </c>
      <c r="AD27" s="28"/>
      <c r="AE27" s="28"/>
    </row>
    <row r="28" spans="1:38" ht="15.6" customHeight="1" x14ac:dyDescent="0.25">
      <c r="A28" s="10" t="s">
        <v>9</v>
      </c>
      <c r="B28" s="29" t="s">
        <v>13</v>
      </c>
      <c r="C28" s="29"/>
      <c r="D28" s="29"/>
      <c r="E28" s="11"/>
      <c r="F28" s="29" t="s">
        <v>12</v>
      </c>
      <c r="G28" s="29"/>
      <c r="H28" s="29"/>
      <c r="I28" s="11"/>
      <c r="J28" s="29" t="s">
        <v>11</v>
      </c>
      <c r="K28" s="29"/>
      <c r="L28" s="29"/>
      <c r="M28" s="11"/>
      <c r="N28" s="29" t="s">
        <v>14</v>
      </c>
      <c r="O28" s="29"/>
      <c r="P28" s="29"/>
      <c r="Q28" s="29" t="s">
        <v>20</v>
      </c>
      <c r="R28" s="29"/>
      <c r="S28" s="29"/>
      <c r="T28" s="11"/>
      <c r="U28" s="29" t="s">
        <v>22</v>
      </c>
      <c r="V28" s="29"/>
      <c r="W28" s="29"/>
      <c r="X28" s="11"/>
      <c r="Y28" s="29" t="s">
        <v>24</v>
      </c>
      <c r="Z28" s="29"/>
      <c r="AA28" s="29"/>
      <c r="AB28" s="11"/>
      <c r="AC28" s="29" t="s">
        <v>26</v>
      </c>
      <c r="AD28" s="29"/>
      <c r="AE28" s="29"/>
    </row>
    <row r="29" spans="1:38" ht="15.6" customHeight="1" x14ac:dyDescent="0.25">
      <c r="A29" s="10" t="s">
        <v>8</v>
      </c>
      <c r="B29" s="23" t="s">
        <v>1</v>
      </c>
      <c r="C29" s="23" t="s">
        <v>2</v>
      </c>
      <c r="D29" s="13" t="s">
        <v>27</v>
      </c>
      <c r="E29" s="23"/>
      <c r="F29" s="23" t="s">
        <v>1</v>
      </c>
      <c r="G29" s="23" t="s">
        <v>2</v>
      </c>
      <c r="H29" s="13" t="s">
        <v>27</v>
      </c>
      <c r="I29" s="23"/>
      <c r="J29" s="23" t="s">
        <v>1</v>
      </c>
      <c r="K29" s="23" t="s">
        <v>2</v>
      </c>
      <c r="L29" s="13" t="s">
        <v>27</v>
      </c>
      <c r="M29" s="23"/>
      <c r="N29" s="23" t="s">
        <v>1</v>
      </c>
      <c r="O29" s="23" t="s">
        <v>2</v>
      </c>
      <c r="P29" s="13" t="s">
        <v>27</v>
      </c>
      <c r="Q29" s="23" t="s">
        <v>1</v>
      </c>
      <c r="R29" s="23" t="s">
        <v>2</v>
      </c>
      <c r="S29" s="13" t="s">
        <v>27</v>
      </c>
      <c r="T29" s="23"/>
      <c r="U29" s="23" t="s">
        <v>1</v>
      </c>
      <c r="V29" s="23" t="s">
        <v>2</v>
      </c>
      <c r="W29" s="13" t="s">
        <v>27</v>
      </c>
      <c r="X29" s="23"/>
      <c r="Y29" s="23" t="s">
        <v>1</v>
      </c>
      <c r="Z29" s="23" t="s">
        <v>2</v>
      </c>
      <c r="AA29" s="13" t="s">
        <v>27</v>
      </c>
      <c r="AB29" s="23"/>
      <c r="AC29" s="23" t="s">
        <v>1</v>
      </c>
      <c r="AD29" s="23" t="s">
        <v>2</v>
      </c>
      <c r="AE29" s="13" t="s">
        <v>27</v>
      </c>
    </row>
    <row r="30" spans="1:38" ht="15.6" customHeight="1" x14ac:dyDescent="0.25">
      <c r="A30" s="24"/>
      <c r="B30" s="14" t="s">
        <v>3</v>
      </c>
      <c r="C30" s="15"/>
      <c r="D30" s="16" t="s">
        <v>28</v>
      </c>
      <c r="E30" s="14"/>
      <c r="F30" s="14" t="s">
        <v>3</v>
      </c>
      <c r="G30" s="15"/>
      <c r="H30" s="16" t="s">
        <v>28</v>
      </c>
      <c r="I30" s="14"/>
      <c r="J30" s="14" t="s">
        <v>3</v>
      </c>
      <c r="K30" s="15"/>
      <c r="L30" s="16" t="s">
        <v>28</v>
      </c>
      <c r="M30" s="14"/>
      <c r="N30" s="14" t="s">
        <v>3</v>
      </c>
      <c r="O30" s="15"/>
      <c r="P30" s="16" t="s">
        <v>28</v>
      </c>
      <c r="Q30" s="14" t="s">
        <v>3</v>
      </c>
      <c r="R30" s="15"/>
      <c r="S30" s="16" t="s">
        <v>28</v>
      </c>
      <c r="T30" s="14"/>
      <c r="U30" s="14" t="s">
        <v>3</v>
      </c>
      <c r="V30" s="15"/>
      <c r="W30" s="16" t="s">
        <v>28</v>
      </c>
      <c r="X30" s="14"/>
      <c r="Y30" s="14" t="s">
        <v>3</v>
      </c>
      <c r="Z30" s="15"/>
      <c r="AA30" s="16" t="s">
        <v>28</v>
      </c>
      <c r="AB30" s="14"/>
      <c r="AC30" s="14" t="s">
        <v>3</v>
      </c>
      <c r="AD30" s="15"/>
      <c r="AE30" s="16" t="s">
        <v>28</v>
      </c>
    </row>
    <row r="31" spans="1:38" ht="15.6" customHeight="1" x14ac:dyDescent="0.25">
      <c r="A31" s="15"/>
      <c r="B31" s="15"/>
      <c r="C31" s="14" t="s">
        <v>10</v>
      </c>
      <c r="D31" s="14" t="s">
        <v>7</v>
      </c>
      <c r="E31" s="14"/>
      <c r="F31" s="15"/>
      <c r="G31" s="14" t="s">
        <v>10</v>
      </c>
      <c r="H31" s="14" t="s">
        <v>7</v>
      </c>
      <c r="I31" s="14"/>
      <c r="J31" s="15"/>
      <c r="K31" s="14" t="s">
        <v>10</v>
      </c>
      <c r="L31" s="14" t="s">
        <v>7</v>
      </c>
      <c r="M31" s="14"/>
      <c r="N31" s="15"/>
      <c r="O31" s="14" t="s">
        <v>10</v>
      </c>
      <c r="P31" s="14" t="s">
        <v>7</v>
      </c>
      <c r="Q31" s="15"/>
      <c r="R31" s="14" t="s">
        <v>10</v>
      </c>
      <c r="S31" s="14" t="s">
        <v>7</v>
      </c>
      <c r="T31" s="14"/>
      <c r="U31" s="15"/>
      <c r="V31" s="14" t="s">
        <v>10</v>
      </c>
      <c r="W31" s="14" t="s">
        <v>7</v>
      </c>
      <c r="X31" s="14"/>
      <c r="Y31" s="15"/>
      <c r="Z31" s="14" t="s">
        <v>10</v>
      </c>
      <c r="AA31" s="14" t="s">
        <v>7</v>
      </c>
      <c r="AB31" s="14"/>
      <c r="AC31" s="15"/>
      <c r="AD31" s="14" t="s">
        <v>10</v>
      </c>
      <c r="AE31" s="14" t="s">
        <v>7</v>
      </c>
    </row>
    <row r="32" spans="1:38" ht="15.6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5.6" customHeight="1" x14ac:dyDescent="0.2">
      <c r="A33" s="25">
        <v>2005</v>
      </c>
      <c r="B33" s="22">
        <v>2408</v>
      </c>
      <c r="C33" s="19">
        <v>15.7</v>
      </c>
      <c r="D33" s="20" t="s">
        <v>5</v>
      </c>
      <c r="E33" s="22"/>
      <c r="F33" s="22">
        <v>17708</v>
      </c>
      <c r="G33" s="19">
        <v>197.5</v>
      </c>
      <c r="H33" s="22">
        <v>3590</v>
      </c>
      <c r="I33" s="22"/>
      <c r="J33" s="22">
        <v>6031</v>
      </c>
      <c r="K33" s="19">
        <v>29.5</v>
      </c>
      <c r="L33" s="22">
        <v>10539</v>
      </c>
      <c r="M33" s="22"/>
      <c r="N33" s="22">
        <v>628</v>
      </c>
      <c r="O33" s="6">
        <v>3.2</v>
      </c>
      <c r="P33" s="22">
        <v>1842</v>
      </c>
      <c r="Q33" s="22">
        <v>10210</v>
      </c>
      <c r="R33" s="6">
        <v>20.5</v>
      </c>
      <c r="S33" s="22">
        <v>16585</v>
      </c>
      <c r="T33" s="22"/>
      <c r="U33" s="22">
        <v>2205</v>
      </c>
      <c r="V33" s="6">
        <v>10.199999999999999</v>
      </c>
      <c r="W33" s="22">
        <v>7176</v>
      </c>
      <c r="X33" s="22"/>
      <c r="Y33" s="22">
        <v>1049</v>
      </c>
      <c r="Z33" s="6">
        <v>1.1000000000000001</v>
      </c>
      <c r="AA33" s="22">
        <v>138</v>
      </c>
      <c r="AB33" s="22"/>
      <c r="AC33" s="18">
        <f t="shared" ref="AC33:AC35" si="14">(B33+F33+J33+N33+Q33+U33+Y33)</f>
        <v>40239</v>
      </c>
      <c r="AD33" s="26">
        <f t="shared" ref="AD33:AD35" si="15">(C33+G33+K33+O33+R33+V33+Z33)</f>
        <v>277.7</v>
      </c>
      <c r="AE33" s="18">
        <f t="shared" ref="AE33:AE35" si="16">SUM(D33,H33,L33,P33,S33,W33,AA33)</f>
        <v>39870</v>
      </c>
    </row>
    <row r="34" spans="1:31" ht="15.6" customHeight="1" x14ac:dyDescent="0.2">
      <c r="A34" s="25">
        <v>2006</v>
      </c>
      <c r="B34" s="22">
        <v>2264</v>
      </c>
      <c r="C34" s="19">
        <v>13.9</v>
      </c>
      <c r="D34" s="20" t="s">
        <v>5</v>
      </c>
      <c r="E34" s="22"/>
      <c r="F34" s="22">
        <v>16506</v>
      </c>
      <c r="G34" s="19">
        <v>198.7</v>
      </c>
      <c r="H34" s="22">
        <v>3681</v>
      </c>
      <c r="I34" s="22"/>
      <c r="J34" s="22">
        <v>6427</v>
      </c>
      <c r="K34" s="19">
        <v>33.200000000000003</v>
      </c>
      <c r="L34" s="22">
        <v>11752</v>
      </c>
      <c r="M34" s="22"/>
      <c r="N34" s="22">
        <v>679</v>
      </c>
      <c r="O34" s="6">
        <v>4.3</v>
      </c>
      <c r="P34" s="22">
        <v>3172</v>
      </c>
      <c r="Q34" s="22">
        <v>10494</v>
      </c>
      <c r="R34" s="6">
        <v>22.9</v>
      </c>
      <c r="S34" s="22">
        <v>18133</v>
      </c>
      <c r="T34" s="22"/>
      <c r="U34" s="22">
        <v>2066</v>
      </c>
      <c r="V34" s="6">
        <v>10.5</v>
      </c>
      <c r="W34" s="22">
        <v>7724</v>
      </c>
      <c r="X34" s="22"/>
      <c r="Y34" s="22">
        <v>1246</v>
      </c>
      <c r="Z34" s="6">
        <v>1.1000000000000001</v>
      </c>
      <c r="AA34" s="22">
        <v>145</v>
      </c>
      <c r="AB34" s="22"/>
      <c r="AC34" s="18">
        <f t="shared" si="14"/>
        <v>39682</v>
      </c>
      <c r="AD34" s="26">
        <f t="shared" si="15"/>
        <v>284.60000000000002</v>
      </c>
      <c r="AE34" s="18">
        <f t="shared" si="16"/>
        <v>44607</v>
      </c>
    </row>
    <row r="35" spans="1:31" ht="15.6" customHeight="1" x14ac:dyDescent="0.2">
      <c r="A35" s="25">
        <v>2007</v>
      </c>
      <c r="B35" s="22">
        <v>2223</v>
      </c>
      <c r="C35" s="19">
        <v>13.1</v>
      </c>
      <c r="D35" s="20" t="s">
        <v>5</v>
      </c>
      <c r="E35" s="22"/>
      <c r="F35" s="22">
        <v>16236</v>
      </c>
      <c r="G35" s="19">
        <v>217.3</v>
      </c>
      <c r="H35" s="22">
        <v>5006</v>
      </c>
      <c r="I35" s="22"/>
      <c r="J35" s="22">
        <v>5458</v>
      </c>
      <c r="K35" s="19">
        <v>28.8</v>
      </c>
      <c r="L35" s="22">
        <v>10778</v>
      </c>
      <c r="M35" s="22"/>
      <c r="N35" s="22">
        <v>654</v>
      </c>
      <c r="O35" s="6">
        <v>3.9</v>
      </c>
      <c r="P35" s="22">
        <v>2265</v>
      </c>
      <c r="Q35" s="22">
        <v>10945</v>
      </c>
      <c r="R35" s="6">
        <v>24.8</v>
      </c>
      <c r="S35" s="22">
        <v>18023</v>
      </c>
      <c r="T35" s="22"/>
      <c r="U35" s="22">
        <v>2076</v>
      </c>
      <c r="V35" s="6">
        <v>11.1</v>
      </c>
      <c r="W35" s="22">
        <v>8466</v>
      </c>
      <c r="X35" s="22"/>
      <c r="Y35" s="22">
        <v>1208</v>
      </c>
      <c r="Z35" s="6">
        <v>1.2</v>
      </c>
      <c r="AA35" s="22">
        <v>117</v>
      </c>
      <c r="AB35" s="22"/>
      <c r="AC35" s="18">
        <f t="shared" si="14"/>
        <v>38800</v>
      </c>
      <c r="AD35" s="26">
        <f t="shared" si="15"/>
        <v>300.2</v>
      </c>
      <c r="AE35" s="18">
        <f t="shared" si="16"/>
        <v>44655</v>
      </c>
    </row>
    <row r="36" spans="1:31" ht="15.6" customHeight="1" x14ac:dyDescent="0.2">
      <c r="A36" s="17">
        <v>2008</v>
      </c>
      <c r="B36" s="18">
        <v>1728</v>
      </c>
      <c r="C36" s="19">
        <v>14.784606999999999</v>
      </c>
      <c r="D36" s="20" t="s">
        <v>5</v>
      </c>
      <c r="E36" s="21"/>
      <c r="F36" s="18">
        <v>14450</v>
      </c>
      <c r="G36" s="19">
        <v>227.46658600000001</v>
      </c>
      <c r="H36" s="18">
        <v>4391.643</v>
      </c>
      <c r="I36" s="18"/>
      <c r="J36" s="18">
        <v>6064</v>
      </c>
      <c r="K36" s="19">
        <v>32.347938999999997</v>
      </c>
      <c r="L36" s="18">
        <v>10624.235000000001</v>
      </c>
      <c r="M36" s="18"/>
      <c r="N36" s="18">
        <v>589</v>
      </c>
      <c r="O36" s="19">
        <v>3.7865139999999999</v>
      </c>
      <c r="P36" s="18">
        <v>3322.944</v>
      </c>
      <c r="Q36" s="18">
        <v>10560</v>
      </c>
      <c r="R36" s="19">
        <v>24.441915000000002</v>
      </c>
      <c r="S36" s="18">
        <v>16334.457</v>
      </c>
      <c r="T36" s="18"/>
      <c r="U36" s="18">
        <v>2049</v>
      </c>
      <c r="V36" s="19">
        <v>11.080405000000001</v>
      </c>
      <c r="W36" s="18">
        <v>9375.5030000000006</v>
      </c>
      <c r="X36" s="18"/>
      <c r="Y36" s="18">
        <v>1096</v>
      </c>
      <c r="Z36" s="19">
        <v>1.1328210000000001</v>
      </c>
      <c r="AA36" s="18">
        <v>243.9</v>
      </c>
      <c r="AB36" s="18"/>
      <c r="AC36" s="18">
        <v>36536</v>
      </c>
      <c r="AD36" s="26">
        <v>315.04078700000002</v>
      </c>
      <c r="AE36" s="18">
        <v>44292.682000000001</v>
      </c>
    </row>
    <row r="37" spans="1:31" ht="15.6" customHeight="1" x14ac:dyDescent="0.2">
      <c r="A37" s="17">
        <v>2009</v>
      </c>
      <c r="B37" s="18">
        <v>2280</v>
      </c>
      <c r="C37" s="19">
        <v>15.5</v>
      </c>
      <c r="D37" s="20" t="s">
        <v>5</v>
      </c>
      <c r="E37" s="21"/>
      <c r="F37" s="18">
        <v>12248</v>
      </c>
      <c r="G37" s="19">
        <v>229.2</v>
      </c>
      <c r="H37" s="18">
        <v>3341</v>
      </c>
      <c r="I37" s="18"/>
      <c r="J37" s="18">
        <v>5195</v>
      </c>
      <c r="K37" s="19">
        <v>27.2</v>
      </c>
      <c r="L37" s="18">
        <v>8702</v>
      </c>
      <c r="M37" s="18"/>
      <c r="N37" s="18">
        <v>336</v>
      </c>
      <c r="O37" s="19">
        <v>2.4</v>
      </c>
      <c r="P37" s="18">
        <v>3411</v>
      </c>
      <c r="Q37" s="18">
        <v>7630</v>
      </c>
      <c r="R37" s="19">
        <v>20.8</v>
      </c>
      <c r="S37" s="18">
        <v>12968</v>
      </c>
      <c r="T37" s="18"/>
      <c r="U37" s="18">
        <v>1829</v>
      </c>
      <c r="V37" s="19">
        <v>10.5</v>
      </c>
      <c r="W37" s="18">
        <v>9013</v>
      </c>
      <c r="X37" s="18"/>
      <c r="Y37" s="18">
        <v>800</v>
      </c>
      <c r="Z37" s="19">
        <v>0.9</v>
      </c>
      <c r="AA37" s="18">
        <v>83</v>
      </c>
      <c r="AB37" s="18"/>
      <c r="AC37" s="18">
        <v>30318</v>
      </c>
      <c r="AD37" s="26">
        <v>306.5</v>
      </c>
      <c r="AE37" s="18">
        <v>37518</v>
      </c>
    </row>
    <row r="38" spans="1:31" ht="15.6" customHeight="1" x14ac:dyDescent="0.2">
      <c r="A38" s="17">
        <v>2010</v>
      </c>
      <c r="B38" s="18">
        <v>2139</v>
      </c>
      <c r="C38" s="19">
        <v>14.9</v>
      </c>
      <c r="D38" s="20" t="s">
        <v>5</v>
      </c>
      <c r="E38" s="21"/>
      <c r="F38" s="18">
        <v>12254</v>
      </c>
      <c r="G38" s="19">
        <v>232.7</v>
      </c>
      <c r="H38" s="18">
        <v>4007</v>
      </c>
      <c r="I38" s="18"/>
      <c r="J38" s="18">
        <v>4710</v>
      </c>
      <c r="K38" s="19">
        <v>26</v>
      </c>
      <c r="L38" s="18">
        <v>9044</v>
      </c>
      <c r="M38" s="18"/>
      <c r="N38" s="18">
        <v>393</v>
      </c>
      <c r="O38" s="19">
        <v>2.5</v>
      </c>
      <c r="P38" s="18">
        <v>2941</v>
      </c>
      <c r="Q38" s="18">
        <v>8516</v>
      </c>
      <c r="R38" s="19">
        <v>23.2</v>
      </c>
      <c r="S38" s="18">
        <v>16177</v>
      </c>
      <c r="T38" s="18"/>
      <c r="U38" s="18">
        <v>1984</v>
      </c>
      <c r="V38" s="19">
        <v>10.4</v>
      </c>
      <c r="W38" s="18">
        <v>9540</v>
      </c>
      <c r="X38" s="18"/>
      <c r="Y38" s="18">
        <v>826</v>
      </c>
      <c r="Z38" s="19">
        <v>1</v>
      </c>
      <c r="AA38" s="18">
        <v>77</v>
      </c>
      <c r="AB38" s="18"/>
      <c r="AC38" s="18">
        <f t="shared" ref="AC38:AC40" si="17">(B38+F38+J38+N38+Q38+U38+Y38)</f>
        <v>30822</v>
      </c>
      <c r="AD38" s="26">
        <f t="shared" ref="AD38:AD39" si="18">(C38+G38+K38+O38+R38+V38+Z38)</f>
        <v>310.7</v>
      </c>
      <c r="AE38" s="18">
        <f t="shared" ref="AE38:AE39" si="19">SUM(D38,H38,L38,P38,S38,W38,AA38)</f>
        <v>41786</v>
      </c>
    </row>
    <row r="39" spans="1:31" ht="15.6" customHeight="1" x14ac:dyDescent="0.2">
      <c r="A39" s="17">
        <v>2011</v>
      </c>
      <c r="B39" s="18">
        <v>2181</v>
      </c>
      <c r="C39" s="19">
        <v>15.2</v>
      </c>
      <c r="D39" s="20" t="s">
        <v>5</v>
      </c>
      <c r="E39" s="21"/>
      <c r="F39" s="18">
        <v>12477</v>
      </c>
      <c r="G39" s="19">
        <v>236.3</v>
      </c>
      <c r="H39" s="18">
        <v>4102</v>
      </c>
      <c r="I39" s="18"/>
      <c r="J39" s="18">
        <v>4792</v>
      </c>
      <c r="K39" s="19">
        <v>25.9</v>
      </c>
      <c r="L39" s="18">
        <v>8835</v>
      </c>
      <c r="M39" s="18"/>
      <c r="N39" s="18">
        <v>396</v>
      </c>
      <c r="O39" s="19">
        <v>2.9</v>
      </c>
      <c r="P39" s="18">
        <v>4050</v>
      </c>
      <c r="Q39" s="18">
        <v>8563</v>
      </c>
      <c r="R39" s="19">
        <v>24.2</v>
      </c>
      <c r="S39" s="18">
        <v>17440</v>
      </c>
      <c r="T39" s="18"/>
      <c r="U39" s="18">
        <v>2046</v>
      </c>
      <c r="V39" s="19">
        <v>10.6</v>
      </c>
      <c r="W39" s="18">
        <v>9812</v>
      </c>
      <c r="X39" s="18"/>
      <c r="Y39" s="18">
        <v>772</v>
      </c>
      <c r="Z39" s="19">
        <v>0.9</v>
      </c>
      <c r="AA39" s="18">
        <v>43</v>
      </c>
      <c r="AB39" s="18"/>
      <c r="AC39" s="18">
        <f t="shared" si="17"/>
        <v>31227</v>
      </c>
      <c r="AD39" s="26">
        <f t="shared" si="18"/>
        <v>315.99999999999994</v>
      </c>
      <c r="AE39" s="18">
        <f t="shared" si="19"/>
        <v>44282</v>
      </c>
    </row>
    <row r="40" spans="1:31" ht="15.6" customHeight="1" x14ac:dyDescent="0.2">
      <c r="A40" s="17">
        <v>2012</v>
      </c>
      <c r="B40" s="22">
        <v>2281</v>
      </c>
      <c r="C40" s="19">
        <v>15.8</v>
      </c>
      <c r="D40" s="20" t="s">
        <v>5</v>
      </c>
      <c r="E40" s="21"/>
      <c r="F40" s="22">
        <v>11762</v>
      </c>
      <c r="G40" s="19">
        <v>230.8</v>
      </c>
      <c r="H40" s="18">
        <v>3474</v>
      </c>
      <c r="I40" s="18"/>
      <c r="J40" s="22">
        <v>5470</v>
      </c>
      <c r="K40" s="19">
        <v>32.700000000000003</v>
      </c>
      <c r="L40" s="18">
        <v>8453</v>
      </c>
      <c r="M40" s="18"/>
      <c r="N40" s="22">
        <v>448</v>
      </c>
      <c r="O40" s="19">
        <v>3.3</v>
      </c>
      <c r="P40" s="18">
        <v>5011</v>
      </c>
      <c r="Q40" s="18">
        <v>8475</v>
      </c>
      <c r="R40" s="19">
        <v>24.3</v>
      </c>
      <c r="S40" s="18">
        <v>17529</v>
      </c>
      <c r="T40" s="18"/>
      <c r="U40" s="22">
        <v>2060</v>
      </c>
      <c r="V40" s="19">
        <v>10.6</v>
      </c>
      <c r="W40" s="18">
        <v>10044</v>
      </c>
      <c r="X40" s="18"/>
      <c r="Y40" s="22">
        <v>489</v>
      </c>
      <c r="Z40" s="19">
        <v>0.6</v>
      </c>
      <c r="AA40" s="18">
        <v>9</v>
      </c>
      <c r="AB40" s="18"/>
      <c r="AC40" s="18">
        <f t="shared" si="17"/>
        <v>30985</v>
      </c>
      <c r="AD40" s="26">
        <f t="shared" ref="AD40" si="20">(C40+G40+K40+O40+R40+V40+Z40)</f>
        <v>318.10000000000008</v>
      </c>
      <c r="AE40" s="18">
        <f t="shared" ref="AE40" si="21">SUM(D40,H40,L40,P40,S40,W40,AA40)</f>
        <v>44520</v>
      </c>
    </row>
    <row r="41" spans="1:31" x14ac:dyDescent="0.2">
      <c r="A41" s="17">
        <v>2013</v>
      </c>
      <c r="B41" s="22">
        <v>1777</v>
      </c>
      <c r="C41" s="19">
        <v>16.399999999999999</v>
      </c>
      <c r="D41" s="20" t="s">
        <v>5</v>
      </c>
      <c r="E41" s="21"/>
      <c r="F41" s="22">
        <v>12540</v>
      </c>
      <c r="G41" s="19">
        <v>251.1</v>
      </c>
      <c r="H41" s="18">
        <v>3970</v>
      </c>
      <c r="I41" s="18"/>
      <c r="J41" s="22">
        <v>4204</v>
      </c>
      <c r="K41" s="19">
        <v>27.4</v>
      </c>
      <c r="L41" s="18">
        <v>7954</v>
      </c>
      <c r="M41" s="18"/>
      <c r="N41" s="22">
        <v>488</v>
      </c>
      <c r="O41" s="19">
        <v>3.8</v>
      </c>
      <c r="P41" s="18">
        <v>5912</v>
      </c>
      <c r="Q41" s="18">
        <v>8176</v>
      </c>
      <c r="R41" s="19">
        <v>23.8</v>
      </c>
      <c r="S41" s="18">
        <v>18120</v>
      </c>
      <c r="T41" s="18"/>
      <c r="U41" s="22">
        <v>2160</v>
      </c>
      <c r="V41" s="19">
        <v>11.9</v>
      </c>
      <c r="W41" s="18">
        <v>11037</v>
      </c>
      <c r="X41" s="18"/>
      <c r="Y41" s="22">
        <v>536</v>
      </c>
      <c r="Z41" s="19">
        <v>0.7</v>
      </c>
      <c r="AA41" s="18">
        <v>56</v>
      </c>
      <c r="AB41" s="18"/>
      <c r="AC41" s="18">
        <f t="shared" ref="AC41:AC42" si="22">(B41+F41+J41+N41+Q41+U41+Y41)</f>
        <v>29881</v>
      </c>
      <c r="AD41" s="26">
        <f t="shared" ref="AD41:AD42" si="23">(C41+G41+K41+O41+R41+V41+Z41)</f>
        <v>335.09999999999997</v>
      </c>
      <c r="AE41" s="18">
        <f t="shared" ref="AE41:AE42" si="24">SUM(D41,H41,L41,P41,S41,W41,AA41)</f>
        <v>47049</v>
      </c>
    </row>
    <row r="42" spans="1:31" x14ac:dyDescent="0.2">
      <c r="A42" s="17">
        <v>2014</v>
      </c>
      <c r="B42" s="22">
        <v>1652</v>
      </c>
      <c r="C42" s="19">
        <v>16.600000000000001</v>
      </c>
      <c r="D42" s="20" t="s">
        <v>5</v>
      </c>
      <c r="E42" s="21"/>
      <c r="F42" s="22">
        <v>13399</v>
      </c>
      <c r="G42" s="19">
        <v>255.2</v>
      </c>
      <c r="H42" s="18">
        <v>4826</v>
      </c>
      <c r="I42" s="18"/>
      <c r="J42" s="22">
        <v>3814</v>
      </c>
      <c r="K42" s="19">
        <v>24.4</v>
      </c>
      <c r="L42" s="18">
        <v>7775</v>
      </c>
      <c r="M42" s="18"/>
      <c r="N42" s="22">
        <v>521</v>
      </c>
      <c r="O42" s="19">
        <v>4.7</v>
      </c>
      <c r="P42" s="18">
        <v>7256</v>
      </c>
      <c r="Q42" s="18">
        <v>7852</v>
      </c>
      <c r="R42" s="19">
        <v>23.8</v>
      </c>
      <c r="S42" s="18">
        <v>18270</v>
      </c>
      <c r="T42" s="18"/>
      <c r="U42" s="22">
        <v>2130</v>
      </c>
      <c r="V42" s="19">
        <v>11.5</v>
      </c>
      <c r="W42" s="18">
        <v>10641</v>
      </c>
      <c r="X42" s="18"/>
      <c r="Y42" s="22">
        <v>581</v>
      </c>
      <c r="Z42" s="19">
        <v>0.8</v>
      </c>
      <c r="AA42" s="18">
        <v>175</v>
      </c>
      <c r="AB42" s="18"/>
      <c r="AC42" s="18">
        <f t="shared" si="22"/>
        <v>29949</v>
      </c>
      <c r="AD42" s="26">
        <f t="shared" si="23"/>
        <v>337</v>
      </c>
      <c r="AE42" s="18">
        <f t="shared" si="24"/>
        <v>48943</v>
      </c>
    </row>
    <row r="43" spans="1:31" x14ac:dyDescent="0.2">
      <c r="A43" s="17">
        <v>2015</v>
      </c>
      <c r="B43" s="22">
        <v>1700</v>
      </c>
      <c r="C43" s="19">
        <v>17.399999999999999</v>
      </c>
      <c r="D43" s="20" t="s">
        <v>5</v>
      </c>
      <c r="E43" s="21"/>
      <c r="F43" s="22">
        <v>13565</v>
      </c>
      <c r="G43" s="19">
        <v>251.2</v>
      </c>
      <c r="H43" s="18">
        <v>4813</v>
      </c>
      <c r="I43" s="18"/>
      <c r="J43" s="22">
        <v>3903</v>
      </c>
      <c r="K43" s="19">
        <v>24.1</v>
      </c>
      <c r="L43" s="18">
        <v>7536</v>
      </c>
      <c r="M43" s="18"/>
      <c r="N43" s="22">
        <v>617</v>
      </c>
      <c r="O43" s="19">
        <v>4</v>
      </c>
      <c r="P43" s="18">
        <v>5366</v>
      </c>
      <c r="Q43" s="18">
        <v>7798</v>
      </c>
      <c r="R43" s="19">
        <v>24.1</v>
      </c>
      <c r="S43" s="18">
        <v>17908</v>
      </c>
      <c r="T43" s="18"/>
      <c r="U43" s="22">
        <v>2001</v>
      </c>
      <c r="V43" s="19">
        <v>10.5</v>
      </c>
      <c r="W43" s="18">
        <v>9274</v>
      </c>
      <c r="X43" s="18"/>
      <c r="Y43" s="22">
        <v>803</v>
      </c>
      <c r="Z43" s="19">
        <v>0.8</v>
      </c>
      <c r="AA43" s="18">
        <v>483</v>
      </c>
      <c r="AB43" s="18"/>
      <c r="AC43" s="18">
        <f t="shared" ref="AC43" si="25">(B43+F43+J43+N43+Q43+U43+Y43)</f>
        <v>30387</v>
      </c>
      <c r="AD43" s="26">
        <f t="shared" ref="AD43" si="26">(C43+G43+K43+O43+R43+V43+Z43)</f>
        <v>332.1</v>
      </c>
      <c r="AE43" s="18">
        <f t="shared" ref="AE43" si="27">SUM(D43,H43,L43,P43,S43,W43,AA43)</f>
        <v>45380</v>
      </c>
    </row>
    <row r="44" spans="1:31" x14ac:dyDescent="0.2">
      <c r="A44" s="17">
        <v>2016</v>
      </c>
      <c r="B44" s="22">
        <v>1632</v>
      </c>
      <c r="C44" s="19">
        <v>16.3</v>
      </c>
      <c r="D44" s="20" t="s">
        <v>5</v>
      </c>
      <c r="E44" s="21"/>
      <c r="F44" s="22">
        <v>14176</v>
      </c>
      <c r="G44" s="19">
        <v>266.60000000000002</v>
      </c>
      <c r="H44" s="18">
        <v>4758</v>
      </c>
      <c r="I44" s="18"/>
      <c r="J44" s="22">
        <v>4231</v>
      </c>
      <c r="K44" s="19">
        <v>25.5</v>
      </c>
      <c r="L44" s="18">
        <v>7847</v>
      </c>
      <c r="M44" s="18"/>
      <c r="N44" s="22">
        <v>560</v>
      </c>
      <c r="O44" s="19">
        <v>3.9</v>
      </c>
      <c r="P44" s="18">
        <v>5388</v>
      </c>
      <c r="Q44" s="18">
        <v>7428</v>
      </c>
      <c r="R44" s="19">
        <v>24.1</v>
      </c>
      <c r="S44" s="18">
        <v>18878</v>
      </c>
      <c r="T44" s="18"/>
      <c r="U44" s="22">
        <v>2203</v>
      </c>
      <c r="V44" s="19">
        <v>12</v>
      </c>
      <c r="W44" s="18">
        <v>11876</v>
      </c>
      <c r="X44" s="18"/>
      <c r="Y44" s="22">
        <v>412</v>
      </c>
      <c r="Z44" s="19">
        <v>0.7</v>
      </c>
      <c r="AA44" s="18">
        <v>112</v>
      </c>
      <c r="AB44" s="18"/>
      <c r="AC44" s="18">
        <f t="shared" ref="AC44" si="28">(B44+F44+J44+N44+Q44+U44+Y44)</f>
        <v>30642</v>
      </c>
      <c r="AD44" s="26">
        <f t="shared" ref="AD44" si="29">(C44+G44+K44+O44+R44+V44+Z44)</f>
        <v>349.1</v>
      </c>
      <c r="AE44" s="18">
        <f t="shared" ref="AE44" si="30">SUM(D44,H44,L44,P44,S44,W44,AA44)</f>
        <v>48859</v>
      </c>
    </row>
    <row r="45" spans="1:31" x14ac:dyDescent="0.2">
      <c r="A45" s="17">
        <v>2017</v>
      </c>
      <c r="B45" s="22">
        <v>1325</v>
      </c>
      <c r="C45" s="19">
        <v>18.7</v>
      </c>
      <c r="D45" s="20" t="s">
        <v>5</v>
      </c>
      <c r="E45" s="21"/>
      <c r="F45" s="22">
        <v>14839</v>
      </c>
      <c r="G45" s="19">
        <v>273</v>
      </c>
      <c r="H45" s="18">
        <v>5124</v>
      </c>
      <c r="I45" s="18"/>
      <c r="J45" s="22">
        <v>3981</v>
      </c>
      <c r="K45" s="19">
        <v>24.6</v>
      </c>
      <c r="L45" s="18">
        <v>7880</v>
      </c>
      <c r="M45" s="18"/>
      <c r="N45" s="22">
        <v>662</v>
      </c>
      <c r="O45" s="19">
        <v>4.7</v>
      </c>
      <c r="P45" s="18">
        <v>6966</v>
      </c>
      <c r="Q45" s="18">
        <v>7634</v>
      </c>
      <c r="R45" s="19">
        <v>24</v>
      </c>
      <c r="S45" s="18">
        <v>19730</v>
      </c>
      <c r="T45" s="18"/>
      <c r="U45" s="22">
        <v>2237</v>
      </c>
      <c r="V45" s="19">
        <v>12.1</v>
      </c>
      <c r="W45" s="18">
        <v>12043</v>
      </c>
      <c r="X45" s="18"/>
      <c r="Y45" s="22">
        <v>650</v>
      </c>
      <c r="Z45" s="19">
        <v>2.4</v>
      </c>
      <c r="AA45" s="18">
        <v>290</v>
      </c>
      <c r="AB45" s="18"/>
      <c r="AC45" s="18">
        <f t="shared" ref="AC45" si="31">(B45+F45+J45+N45+Q45+U45+Y45)</f>
        <v>31328</v>
      </c>
      <c r="AD45" s="26">
        <f t="shared" ref="AD45" si="32">(C45+G45+K45+O45+R45+V45+Z45)</f>
        <v>359.5</v>
      </c>
      <c r="AE45" s="18">
        <f t="shared" ref="AE45" si="33">SUM(D45,H45,L45,P45,S45,W45,AA45)</f>
        <v>52033</v>
      </c>
    </row>
    <row r="46" spans="1:31" ht="12.7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</sheetData>
  <mergeCells count="32">
    <mergeCell ref="Y6:AA6"/>
    <mergeCell ref="AC6:AE6"/>
    <mergeCell ref="B7:D7"/>
    <mergeCell ref="F7:H7"/>
    <mergeCell ref="J7:L7"/>
    <mergeCell ref="N7:P7"/>
    <mergeCell ref="Q7:S7"/>
    <mergeCell ref="U7:W7"/>
    <mergeCell ref="Y7:AA7"/>
    <mergeCell ref="AC7:AE7"/>
    <mergeCell ref="B6:D6"/>
    <mergeCell ref="F6:H6"/>
    <mergeCell ref="J6:L6"/>
    <mergeCell ref="N6:P6"/>
    <mergeCell ref="Q6:S6"/>
    <mergeCell ref="U6:W6"/>
    <mergeCell ref="Y27:AA27"/>
    <mergeCell ref="AC27:AE27"/>
    <mergeCell ref="B28:D28"/>
    <mergeCell ref="F28:H28"/>
    <mergeCell ref="J28:L28"/>
    <mergeCell ref="N28:P28"/>
    <mergeCell ref="Q28:S28"/>
    <mergeCell ref="U28:W28"/>
    <mergeCell ref="Y28:AA28"/>
    <mergeCell ref="AC28:AE28"/>
    <mergeCell ref="B27:D27"/>
    <mergeCell ref="F27:H27"/>
    <mergeCell ref="J27:L27"/>
    <mergeCell ref="N27:P27"/>
    <mergeCell ref="Q27:S27"/>
    <mergeCell ref="U27:W27"/>
  </mergeCells>
  <phoneticPr fontId="1" type="noConversion"/>
  <pageMargins left="0.70866141732283472" right="0.59055118110236227" top="0.78740157480314965" bottom="0.59055118110236227" header="0.51181102362204722" footer="0.51181102362204722"/>
  <pageSetup paperSize="9" scale="85" orientation="portrait" r:id="rId1"/>
  <headerFooter alignWithMargins="0"/>
  <colBreaks count="1" manualBreakCount="1">
    <brk id="16" max="1048575" man="1"/>
  </colBreaks>
  <webPublishItems count="2">
    <webPublishItem id="8736" divId="taulu16_8736" sourceType="sheet" destinationFile="G:\Merenkulun_Tukipalvelut\Tilastopalvelut\Internet\Taulukot\Ulkomaan meriliikenne\mlt_al_alustyypeittain.htm"/>
    <webPublishItem id="7769" divId="taulu16_7769" sourceType="range" sourceRef="A1:AE39" destinationFile="G:\Merenkulun_Tukipalvelut\Tilastopalvelut\Internet\Taulukot\Hannu\Ulkomaan_meriliikenne\mlt_al_alustyypeittain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Taulu 16</vt:lpstr>
    </vt:vector>
  </TitlesOfParts>
  <Company>Mkl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MKL</dc:creator>
  <cp:lastModifiedBy>Lasaroff Vesa</cp:lastModifiedBy>
  <cp:lastPrinted>2013-03-12T12:13:15Z</cp:lastPrinted>
  <dcterms:created xsi:type="dcterms:W3CDTF">1999-03-19T07:56:48Z</dcterms:created>
  <dcterms:modified xsi:type="dcterms:W3CDTF">2018-04-10T10:04:18Z</dcterms:modified>
</cp:coreProperties>
</file>