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480" yWindow="30" windowWidth="19410" windowHeight="11010"/>
  </bookViews>
  <sheets>
    <sheet name="taulu 13" sheetId="1" r:id="rId1"/>
  </sheets>
  <definedNames>
    <definedName name="_xlnm.Print_Area" localSheetId="0">'taulu 13'!$A$1:$O$66</definedName>
  </definedNames>
  <calcPr calcId="162913"/>
</workbook>
</file>

<file path=xl/calcChain.xml><?xml version="1.0" encoding="utf-8"?>
<calcChain xmlns="http://schemas.openxmlformats.org/spreadsheetml/2006/main">
  <c r="H60" i="1" l="1"/>
  <c r="I60" i="1"/>
  <c r="K60" i="1"/>
  <c r="M60" i="1"/>
  <c r="O41" i="1"/>
  <c r="O22" i="1"/>
  <c r="O60" i="1" l="1"/>
  <c r="D59" i="1"/>
  <c r="E59" i="1"/>
  <c r="F59" i="1"/>
  <c r="G59" i="1"/>
  <c r="H59" i="1"/>
  <c r="I59" i="1"/>
  <c r="K59" i="1"/>
  <c r="M59" i="1"/>
  <c r="O40" i="1"/>
  <c r="O21" i="1"/>
  <c r="O59" i="1" l="1"/>
  <c r="C57" i="1"/>
  <c r="D57" i="1"/>
  <c r="E57" i="1"/>
  <c r="F57" i="1"/>
  <c r="G57" i="1"/>
  <c r="H57" i="1"/>
  <c r="I57" i="1"/>
  <c r="K57" i="1"/>
  <c r="M57" i="1"/>
  <c r="O38" i="1"/>
  <c r="O19" i="1"/>
  <c r="O57" i="1" l="1"/>
  <c r="D48" i="1"/>
  <c r="E48" i="1"/>
  <c r="F48" i="1"/>
  <c r="G48" i="1"/>
  <c r="H48" i="1"/>
  <c r="I48" i="1"/>
  <c r="J48" i="1"/>
  <c r="K48" i="1"/>
  <c r="L48" i="1"/>
  <c r="M48" i="1"/>
  <c r="D49" i="1"/>
  <c r="E49" i="1"/>
  <c r="F49" i="1"/>
  <c r="G49" i="1"/>
  <c r="H49" i="1"/>
  <c r="I49" i="1"/>
  <c r="K49" i="1"/>
  <c r="L49" i="1"/>
  <c r="M49" i="1"/>
  <c r="E50" i="1"/>
  <c r="F50" i="1"/>
  <c r="G50" i="1"/>
  <c r="H50" i="1"/>
  <c r="I50" i="1"/>
  <c r="K50" i="1"/>
  <c r="L50" i="1"/>
  <c r="M50" i="1"/>
  <c r="D51" i="1"/>
  <c r="E51" i="1"/>
  <c r="F51" i="1"/>
  <c r="G51" i="1"/>
  <c r="H51" i="1"/>
  <c r="I51" i="1"/>
  <c r="K51" i="1"/>
  <c r="L51" i="1"/>
  <c r="M51" i="1"/>
  <c r="N51" i="1"/>
  <c r="D52" i="1"/>
  <c r="E52" i="1"/>
  <c r="F52" i="1"/>
  <c r="G52" i="1"/>
  <c r="H52" i="1"/>
  <c r="I52" i="1"/>
  <c r="K52" i="1"/>
  <c r="L52" i="1"/>
  <c r="M52" i="1"/>
  <c r="N52" i="1"/>
  <c r="E53" i="1"/>
  <c r="F53" i="1"/>
  <c r="G53" i="1"/>
  <c r="H53" i="1"/>
  <c r="I53" i="1"/>
  <c r="K53" i="1"/>
  <c r="M53" i="1"/>
  <c r="D54" i="1"/>
  <c r="E54" i="1"/>
  <c r="F54" i="1"/>
  <c r="G54" i="1"/>
  <c r="H54" i="1"/>
  <c r="I54" i="1"/>
  <c r="K54" i="1"/>
  <c r="M54" i="1"/>
  <c r="N54" i="1"/>
  <c r="D55" i="1"/>
  <c r="E55" i="1"/>
  <c r="F55" i="1"/>
  <c r="G55" i="1"/>
  <c r="H55" i="1"/>
  <c r="I55" i="1"/>
  <c r="K55" i="1"/>
  <c r="M55" i="1"/>
  <c r="D56" i="1"/>
  <c r="E56" i="1"/>
  <c r="F56" i="1"/>
  <c r="G56" i="1"/>
  <c r="H56" i="1"/>
  <c r="I56" i="1"/>
  <c r="K56" i="1"/>
  <c r="L56" i="1"/>
  <c r="M56" i="1"/>
  <c r="N56" i="1"/>
  <c r="D58" i="1"/>
  <c r="E58" i="1"/>
  <c r="F58" i="1"/>
  <c r="G58" i="1"/>
  <c r="H58" i="1"/>
  <c r="I58" i="1"/>
  <c r="K58" i="1"/>
  <c r="M58" i="1"/>
  <c r="C49" i="1"/>
  <c r="C50" i="1"/>
  <c r="C51" i="1"/>
  <c r="C52" i="1"/>
  <c r="C53" i="1"/>
  <c r="C54" i="1"/>
  <c r="C55" i="1"/>
  <c r="C56" i="1"/>
  <c r="C48" i="1"/>
  <c r="B49" i="1"/>
  <c r="B50" i="1"/>
  <c r="B52" i="1"/>
  <c r="B53" i="1"/>
  <c r="B54" i="1"/>
  <c r="B56" i="1"/>
  <c r="B48" i="1"/>
  <c r="O39" i="1"/>
  <c r="O18" i="1"/>
  <c r="O56" i="1" l="1"/>
  <c r="O20" i="1"/>
  <c r="O37" i="1"/>
  <c r="O58" i="1" l="1"/>
  <c r="O35" i="1" l="1"/>
  <c r="O34" i="1"/>
  <c r="O33" i="1"/>
  <c r="O32" i="1"/>
  <c r="O31" i="1"/>
  <c r="O30" i="1"/>
  <c r="O29" i="1"/>
  <c r="O16" i="1"/>
  <c r="O15" i="1"/>
  <c r="O14" i="1"/>
  <c r="O13" i="1"/>
  <c r="O12" i="1"/>
  <c r="O11" i="1"/>
  <c r="O10" i="1"/>
  <c r="O49" i="1" l="1"/>
  <c r="O53" i="1"/>
  <c r="O48" i="1"/>
  <c r="O51" i="1"/>
  <c r="O52" i="1"/>
  <c r="O54" i="1"/>
  <c r="O50" i="1"/>
  <c r="O17" i="1"/>
  <c r="O36" i="1"/>
  <c r="O55" i="1" l="1"/>
</calcChain>
</file>

<file path=xl/sharedStrings.xml><?xml version="1.0" encoding="utf-8"?>
<sst xmlns="http://schemas.openxmlformats.org/spreadsheetml/2006/main" count="167" uniqueCount="38">
  <si>
    <t>Saapuneita matkustajia - Ankommande passagerare</t>
  </si>
  <si>
    <t>Vuosi</t>
  </si>
  <si>
    <t>Hanko</t>
  </si>
  <si>
    <t>Långnäs</t>
  </si>
  <si>
    <t>Eckerö</t>
  </si>
  <si>
    <t>Kemi</t>
  </si>
  <si>
    <t>År</t>
  </si>
  <si>
    <t>Hangö</t>
  </si>
  <si>
    <t>Luku-Antal</t>
  </si>
  <si>
    <t>Lähteneitä matkustajia - Avresande passagerare</t>
  </si>
  <si>
    <t>Matkustajia yhteensä - Passagerare inalles</t>
  </si>
  <si>
    <t>-</t>
  </si>
  <si>
    <r>
      <t xml:space="preserve">     Naantali </t>
    </r>
    <r>
      <rPr>
        <sz val="10"/>
        <rFont val="Arial"/>
      </rPr>
      <t>¹</t>
    </r>
  </si>
  <si>
    <t xml:space="preserve">    Villmanstrand</t>
  </si>
  <si>
    <t xml:space="preserve">          Muut</t>
  </si>
  <si>
    <r>
      <t xml:space="preserve">   HaminaKotka </t>
    </r>
    <r>
      <rPr>
        <sz val="10"/>
        <rFont val="Arial"/>
        <family val="2"/>
      </rPr>
      <t>²</t>
    </r>
  </si>
  <si>
    <t xml:space="preserve">  satamien yhteenlasketun liikennemäärän. - Hamnarna i Fredrikshamn och Kotka fusionerades 2011 till HaminaKotka hamn. Uppgifterna för</t>
  </si>
  <si>
    <t xml:space="preserve">        Helsingfors</t>
  </si>
  <si>
    <t xml:space="preserve">        Helsinki</t>
  </si>
  <si>
    <t xml:space="preserve">                Turku</t>
  </si>
  <si>
    <t xml:space="preserve">                Åbo</t>
  </si>
  <si>
    <r>
      <t xml:space="preserve">     Nådendal </t>
    </r>
    <r>
      <rPr>
        <sz val="10"/>
        <rFont val="Arial"/>
      </rPr>
      <t>¹</t>
    </r>
  </si>
  <si>
    <t xml:space="preserve">     Maarianhamina</t>
  </si>
  <si>
    <t xml:space="preserve">     Mariehamn</t>
  </si>
  <si>
    <t xml:space="preserve">     Uusikaupunki</t>
  </si>
  <si>
    <t xml:space="preserve">     Nystad</t>
  </si>
  <si>
    <t xml:space="preserve">            Vaasa</t>
  </si>
  <si>
    <t xml:space="preserve">            Vasa</t>
  </si>
  <si>
    <t xml:space="preserve">    Lappeenranta </t>
  </si>
  <si>
    <t xml:space="preserve">          Övriga</t>
  </si>
  <si>
    <t xml:space="preserve">          Yhteensä</t>
  </si>
  <si>
    <t xml:space="preserve">          Summa</t>
  </si>
  <si>
    <t xml:space="preserve">  åren 2002-2010 innehåller den sammanlagda trafikmängden för hamnarna i Fredrikshamn och Kotka.</t>
  </si>
  <si>
    <r>
      <rPr>
        <sz val="8"/>
        <rFont val="Arial"/>
        <family val="2"/>
      </rPr>
      <t>²</t>
    </r>
    <r>
      <rPr>
        <sz val="8"/>
        <rFont val="Arial Narrow"/>
        <family val="2"/>
      </rPr>
      <t xml:space="preserve"> Haminan ja Kotkan satamat fuusioituivat vuonna 2011 HaminaKotkan satamaksi. Vuosien 2002-2010 luvut sisältävät Haminan ja Kotkan</t>
    </r>
  </si>
  <si>
    <r>
      <t>¹</t>
    </r>
    <r>
      <rPr>
        <sz val="8"/>
        <rFont val="Arial Narrow"/>
        <family val="2"/>
      </rPr>
      <t xml:space="preserve"> Luvut ennen vuotta 2009 eivät ole aivan vertailukelpoisia myöhempien lukujen kanssa tilastoinnissa tapahtuneen muutoksen takia. - Talen före år 2009</t>
    </r>
  </si>
  <si>
    <t xml:space="preserve">  är inte helt jämförbara med talen ända från år 2009 p.g.a. att statistikföringen ändrats.</t>
  </si>
  <si>
    <t>Taulu 13. Ulkomaan matkustajaliikenteen jakautuminen satamittain, 2005-2017</t>
  </si>
  <si>
    <t>Tabell 13. Utrikes passagerartrafik uppdelad efter hamn, 2005-2017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</si>
</sst>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0"/>
      <color indexed="10"/>
      <name val="Arial Narrow"/>
      <family val="2"/>
    </font>
    <font>
      <b/>
      <u/>
      <sz val="10"/>
      <name val="Arial Narrow"/>
      <family val="2"/>
    </font>
    <font>
      <u/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3" fontId="2" fillId="0" borderId="0" xfId="0" quotePrefix="1" applyNumberFormat="1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2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quotePrefix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/>
    <xf numFmtId="0" fontId="9" fillId="0" borderId="0" xfId="0" applyFont="1" applyFill="1"/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3DB7E4"/>
      <color rgb="FFB5E8F0"/>
      <color rgb="FF00B0CA"/>
      <color rgb="FFBCBC7E"/>
      <color rgb="FFBCA4CB"/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A28" zoomScaleNormal="100" workbookViewId="0">
      <selection activeCell="P65" sqref="P65"/>
    </sheetView>
  </sheetViews>
  <sheetFormatPr defaultColWidth="9.140625" defaultRowHeight="12.75" x14ac:dyDescent="0.2"/>
  <cols>
    <col min="1" max="1" width="9.140625" style="4"/>
    <col min="2" max="3" width="12.140625" style="2" customWidth="1"/>
    <col min="4" max="4" width="10.7109375" style="2" customWidth="1"/>
    <col min="5" max="5" width="12.140625" style="2" customWidth="1"/>
    <col min="6" max="6" width="10.7109375" style="2" customWidth="1"/>
    <col min="7" max="7" width="13.5703125" style="2" customWidth="1"/>
    <col min="8" max="8" width="9.5703125" style="2" customWidth="1"/>
    <col min="9" max="9" width="10.7109375" style="2" customWidth="1"/>
    <col min="10" max="10" width="12.42578125" style="2" customWidth="1"/>
    <col min="11" max="12" width="10.7109375" style="2" customWidth="1"/>
    <col min="13" max="13" width="12.140625" style="2" customWidth="1"/>
    <col min="14" max="14" width="10.28515625" style="2" customWidth="1"/>
    <col min="15" max="15" width="12.140625" style="2" customWidth="1"/>
    <col min="16" max="16384" width="9.140625" style="2"/>
  </cols>
  <sheetData>
    <row r="1" spans="1:15" ht="15" customHeight="1" x14ac:dyDescent="0.3">
      <c r="A1" s="17" t="s">
        <v>36</v>
      </c>
      <c r="B1" s="12"/>
      <c r="C1" s="12"/>
      <c r="D1" s="12"/>
      <c r="E1" s="12"/>
      <c r="F1" s="12"/>
      <c r="G1" s="12"/>
      <c r="H1" s="12"/>
      <c r="I1" s="1"/>
      <c r="K1" s="1"/>
    </row>
    <row r="2" spans="1:15" ht="15" customHeight="1" x14ac:dyDescent="0.3">
      <c r="A2" s="17" t="s">
        <v>37</v>
      </c>
      <c r="B2" s="3"/>
      <c r="C2" s="3"/>
      <c r="D2" s="3"/>
      <c r="E2" s="1"/>
      <c r="F2" s="1"/>
      <c r="G2" s="1"/>
      <c r="I2" s="1"/>
      <c r="K2" s="1"/>
    </row>
    <row r="3" spans="1:15" ht="15" customHeight="1" x14ac:dyDescent="0.2">
      <c r="A3" s="3"/>
      <c r="B3" s="3"/>
      <c r="C3" s="3"/>
      <c r="D3" s="3"/>
      <c r="E3" s="1"/>
      <c r="F3" s="1"/>
      <c r="G3" s="1"/>
      <c r="I3" s="1"/>
      <c r="K3" s="1"/>
    </row>
    <row r="4" spans="1:15" ht="15" customHeight="1" x14ac:dyDescent="0.2">
      <c r="A4" s="21"/>
      <c r="B4" s="21"/>
      <c r="C4" s="21"/>
      <c r="D4" s="21"/>
      <c r="E4" s="22"/>
      <c r="F4" s="22"/>
      <c r="G4" s="22"/>
      <c r="H4" s="9"/>
      <c r="I4" s="22"/>
      <c r="J4" s="9"/>
      <c r="K4" s="22"/>
      <c r="L4" s="9"/>
      <c r="M4" s="9"/>
      <c r="N4" s="9"/>
      <c r="O4" s="9"/>
    </row>
    <row r="5" spans="1:15" ht="15" customHeight="1" x14ac:dyDescent="0.2">
      <c r="A5" s="18" t="s">
        <v>0</v>
      </c>
      <c r="B5" s="18"/>
      <c r="C5" s="18"/>
      <c r="D5" s="18"/>
      <c r="E5" s="19"/>
      <c r="F5" s="20"/>
      <c r="G5" s="19"/>
      <c r="H5" s="20"/>
      <c r="I5" s="20"/>
      <c r="J5" s="20"/>
      <c r="K5" s="20"/>
      <c r="L5" s="20"/>
      <c r="M5" s="20"/>
      <c r="N5" s="20"/>
      <c r="O5" s="20"/>
    </row>
    <row r="6" spans="1:15" ht="15" customHeight="1" x14ac:dyDescent="0.2">
      <c r="A6" s="8" t="s">
        <v>1</v>
      </c>
      <c r="B6" s="8" t="s">
        <v>15</v>
      </c>
      <c r="C6" s="26" t="s">
        <v>18</v>
      </c>
      <c r="D6" s="13" t="s">
        <v>2</v>
      </c>
      <c r="E6" s="8" t="s">
        <v>19</v>
      </c>
      <c r="F6" s="26" t="s">
        <v>12</v>
      </c>
      <c r="G6" s="8" t="s">
        <v>22</v>
      </c>
      <c r="H6" s="13" t="s">
        <v>3</v>
      </c>
      <c r="I6" s="13" t="s">
        <v>4</v>
      </c>
      <c r="J6" s="8" t="s">
        <v>24</v>
      </c>
      <c r="K6" s="8" t="s">
        <v>26</v>
      </c>
      <c r="L6" s="13" t="s">
        <v>5</v>
      </c>
      <c r="M6" s="26" t="s">
        <v>28</v>
      </c>
      <c r="N6" s="26" t="s">
        <v>14</v>
      </c>
      <c r="O6" s="8" t="s">
        <v>30</v>
      </c>
    </row>
    <row r="7" spans="1:15" ht="15" customHeight="1" x14ac:dyDescent="0.2">
      <c r="A7" s="8" t="s">
        <v>6</v>
      </c>
      <c r="B7" s="14"/>
      <c r="C7" s="27" t="s">
        <v>17</v>
      </c>
      <c r="D7" s="14" t="s">
        <v>7</v>
      </c>
      <c r="E7" s="7" t="s">
        <v>20</v>
      </c>
      <c r="F7" s="27" t="s">
        <v>21</v>
      </c>
      <c r="G7" s="7" t="s">
        <v>23</v>
      </c>
      <c r="H7" s="14"/>
      <c r="I7" s="14"/>
      <c r="J7" s="7" t="s">
        <v>25</v>
      </c>
      <c r="K7" s="7" t="s">
        <v>27</v>
      </c>
      <c r="L7" s="14"/>
      <c r="M7" s="27" t="s">
        <v>13</v>
      </c>
      <c r="N7" s="27" t="s">
        <v>29</v>
      </c>
      <c r="O7" s="7" t="s">
        <v>31</v>
      </c>
    </row>
    <row r="8" spans="1:15" ht="15" customHeight="1" x14ac:dyDescent="0.2">
      <c r="A8" s="7"/>
      <c r="B8" s="30" t="s">
        <v>8</v>
      </c>
      <c r="C8" s="31"/>
      <c r="D8" s="31"/>
      <c r="E8" s="31"/>
      <c r="F8" s="31"/>
      <c r="G8" s="31"/>
      <c r="H8" s="31"/>
      <c r="I8" s="30" t="s">
        <v>8</v>
      </c>
      <c r="J8" s="31"/>
      <c r="K8" s="31"/>
      <c r="L8" s="31"/>
      <c r="M8" s="31"/>
      <c r="N8" s="31"/>
      <c r="O8" s="31"/>
    </row>
    <row r="9" spans="1:15" ht="15" customHeight="1" x14ac:dyDescent="0.2"/>
    <row r="10" spans="1:15" ht="15" customHeight="1" x14ac:dyDescent="0.2">
      <c r="A10" s="4">
        <v>2005</v>
      </c>
      <c r="B10" s="6">
        <v>16</v>
      </c>
      <c r="C10" s="6">
        <v>4633375</v>
      </c>
      <c r="D10" s="6">
        <v>94095</v>
      </c>
      <c r="E10" s="6">
        <v>1629196</v>
      </c>
      <c r="F10" s="6">
        <v>66710</v>
      </c>
      <c r="G10" s="6">
        <v>1389541</v>
      </c>
      <c r="H10" s="6">
        <v>2648</v>
      </c>
      <c r="I10" s="6">
        <v>448240</v>
      </c>
      <c r="J10" s="6">
        <v>1</v>
      </c>
      <c r="K10" s="6">
        <v>45458</v>
      </c>
      <c r="L10" s="6">
        <v>1183</v>
      </c>
      <c r="M10" s="6">
        <v>5388</v>
      </c>
      <c r="N10" s="10" t="s">
        <v>11</v>
      </c>
      <c r="O10" s="6">
        <f t="shared" ref="O10:O16" si="0">SUM(B10:N10)</f>
        <v>8315851</v>
      </c>
    </row>
    <row r="11" spans="1:15" ht="15" customHeight="1" x14ac:dyDescent="0.2">
      <c r="A11" s="4">
        <v>2006</v>
      </c>
      <c r="B11" s="10">
        <v>5370</v>
      </c>
      <c r="C11" s="6">
        <v>4522176</v>
      </c>
      <c r="D11" s="6">
        <v>91171</v>
      </c>
      <c r="E11" s="6">
        <v>1590618</v>
      </c>
      <c r="F11" s="6">
        <v>73262</v>
      </c>
      <c r="G11" s="6">
        <v>1339654</v>
      </c>
      <c r="H11" s="6">
        <v>2184</v>
      </c>
      <c r="I11" s="6">
        <v>499123</v>
      </c>
      <c r="J11" s="10" t="s">
        <v>11</v>
      </c>
      <c r="K11" s="6">
        <v>37878</v>
      </c>
      <c r="L11" s="6">
        <v>675</v>
      </c>
      <c r="M11" s="6">
        <v>6685</v>
      </c>
      <c r="N11" s="10" t="s">
        <v>11</v>
      </c>
      <c r="O11" s="6">
        <f t="shared" si="0"/>
        <v>8168796</v>
      </c>
    </row>
    <row r="12" spans="1:15" ht="15" customHeight="1" x14ac:dyDescent="0.2">
      <c r="A12" s="4">
        <v>2007</v>
      </c>
      <c r="B12" s="6">
        <v>10074</v>
      </c>
      <c r="C12" s="6">
        <v>4530604</v>
      </c>
      <c r="D12" s="6">
        <v>2</v>
      </c>
      <c r="E12" s="6">
        <v>1513263</v>
      </c>
      <c r="F12" s="6">
        <v>78944</v>
      </c>
      <c r="G12" s="6">
        <v>1354057</v>
      </c>
      <c r="H12" s="6">
        <v>2265</v>
      </c>
      <c r="I12" s="6">
        <v>480644</v>
      </c>
      <c r="J12" s="5" t="s">
        <v>11</v>
      </c>
      <c r="K12" s="6">
        <v>35558</v>
      </c>
      <c r="L12" s="6">
        <v>493</v>
      </c>
      <c r="M12" s="6">
        <v>5313</v>
      </c>
      <c r="N12" s="5" t="s">
        <v>11</v>
      </c>
      <c r="O12" s="6">
        <f t="shared" si="0"/>
        <v>8011217</v>
      </c>
    </row>
    <row r="13" spans="1:15" ht="15" customHeight="1" x14ac:dyDescent="0.2">
      <c r="A13" s="4">
        <v>2008</v>
      </c>
      <c r="B13" s="5" t="s">
        <v>11</v>
      </c>
      <c r="C13" s="6">
        <v>4815574</v>
      </c>
      <c r="D13" s="6">
        <v>27</v>
      </c>
      <c r="E13" s="6">
        <v>1500152</v>
      </c>
      <c r="F13" s="15">
        <v>87283</v>
      </c>
      <c r="G13" s="6">
        <v>1431077</v>
      </c>
      <c r="H13" s="6">
        <v>4898</v>
      </c>
      <c r="I13" s="6">
        <v>442378</v>
      </c>
      <c r="J13" s="5" t="s">
        <v>11</v>
      </c>
      <c r="K13" s="6">
        <v>33952</v>
      </c>
      <c r="L13" s="6">
        <v>810</v>
      </c>
      <c r="M13" s="6">
        <v>5870</v>
      </c>
      <c r="N13" s="5">
        <v>641</v>
      </c>
      <c r="O13" s="6">
        <f t="shared" si="0"/>
        <v>8322662</v>
      </c>
    </row>
    <row r="14" spans="1:15" ht="15" customHeight="1" x14ac:dyDescent="0.2">
      <c r="A14" s="4">
        <v>2009</v>
      </c>
      <c r="B14" s="5">
        <v>542</v>
      </c>
      <c r="C14" s="6">
        <v>4852406</v>
      </c>
      <c r="D14" s="6">
        <v>85</v>
      </c>
      <c r="E14" s="6">
        <v>1531751</v>
      </c>
      <c r="F14" s="6">
        <v>87934</v>
      </c>
      <c r="G14" s="6">
        <v>1476598</v>
      </c>
      <c r="H14" s="6">
        <v>6116</v>
      </c>
      <c r="I14" s="6">
        <v>457325</v>
      </c>
      <c r="J14" s="5" t="s">
        <v>11</v>
      </c>
      <c r="K14" s="6">
        <v>28476</v>
      </c>
      <c r="L14" s="6">
        <v>1219</v>
      </c>
      <c r="M14" s="6">
        <v>10692</v>
      </c>
      <c r="N14" s="5">
        <v>826</v>
      </c>
      <c r="O14" s="6">
        <f t="shared" si="0"/>
        <v>8453970</v>
      </c>
    </row>
    <row r="15" spans="1:15" ht="15" customHeight="1" x14ac:dyDescent="0.2">
      <c r="A15" s="4">
        <v>2010</v>
      </c>
      <c r="B15" s="10">
        <v>202</v>
      </c>
      <c r="C15" s="6">
        <v>5236377</v>
      </c>
      <c r="D15" s="10" t="s">
        <v>11</v>
      </c>
      <c r="E15" s="6">
        <v>1520895</v>
      </c>
      <c r="F15" s="6">
        <v>89643</v>
      </c>
      <c r="G15" s="6">
        <v>1423701</v>
      </c>
      <c r="H15" s="6">
        <v>2648</v>
      </c>
      <c r="I15" s="6">
        <v>446923</v>
      </c>
      <c r="J15" s="5" t="s">
        <v>11</v>
      </c>
      <c r="K15" s="6">
        <v>28238</v>
      </c>
      <c r="L15" s="6">
        <v>1771</v>
      </c>
      <c r="M15" s="6">
        <v>11104</v>
      </c>
      <c r="N15" s="10" t="s">
        <v>11</v>
      </c>
      <c r="O15" s="6">
        <f t="shared" si="0"/>
        <v>8761502</v>
      </c>
    </row>
    <row r="16" spans="1:15" ht="15" customHeight="1" x14ac:dyDescent="0.2">
      <c r="A16" s="4">
        <v>2011</v>
      </c>
      <c r="B16" s="10">
        <v>786</v>
      </c>
      <c r="C16" s="6">
        <v>5520121</v>
      </c>
      <c r="D16" s="10">
        <v>1013</v>
      </c>
      <c r="E16" s="6">
        <v>1425282</v>
      </c>
      <c r="F16" s="6">
        <v>89092</v>
      </c>
      <c r="G16" s="6">
        <v>1384568</v>
      </c>
      <c r="H16" s="6">
        <v>1907</v>
      </c>
      <c r="I16" s="6">
        <v>459431</v>
      </c>
      <c r="J16" s="5" t="s">
        <v>11</v>
      </c>
      <c r="K16" s="6">
        <v>22719</v>
      </c>
      <c r="L16" s="6">
        <v>2127</v>
      </c>
      <c r="M16" s="6">
        <v>10585</v>
      </c>
      <c r="N16" s="10">
        <v>332</v>
      </c>
      <c r="O16" s="6">
        <f t="shared" si="0"/>
        <v>8917963</v>
      </c>
    </row>
    <row r="17" spans="1:15" ht="15" customHeight="1" x14ac:dyDescent="0.2">
      <c r="A17" s="4">
        <v>2012</v>
      </c>
      <c r="B17" s="10" t="s">
        <v>11</v>
      </c>
      <c r="C17" s="6">
        <v>5704369</v>
      </c>
      <c r="D17" s="10">
        <v>862</v>
      </c>
      <c r="E17" s="6">
        <v>1397561</v>
      </c>
      <c r="F17" s="6">
        <v>82257</v>
      </c>
      <c r="G17" s="6">
        <v>1374141</v>
      </c>
      <c r="H17" s="6">
        <v>1525</v>
      </c>
      <c r="I17" s="6">
        <v>445143</v>
      </c>
      <c r="J17" s="5" t="s">
        <v>11</v>
      </c>
      <c r="K17" s="6">
        <v>36562</v>
      </c>
      <c r="L17" s="6">
        <v>1657</v>
      </c>
      <c r="M17" s="6">
        <v>12243</v>
      </c>
      <c r="N17" s="10" t="s">
        <v>11</v>
      </c>
      <c r="O17" s="6">
        <f t="shared" ref="O17" si="1">SUM(B17:N17)</f>
        <v>9056320</v>
      </c>
    </row>
    <row r="18" spans="1:15" ht="15" customHeight="1" x14ac:dyDescent="0.2">
      <c r="A18" s="4">
        <v>2013</v>
      </c>
      <c r="B18" s="10">
        <v>585</v>
      </c>
      <c r="C18" s="6">
        <v>5810566</v>
      </c>
      <c r="D18" s="10">
        <v>2501</v>
      </c>
      <c r="E18" s="6">
        <v>1469197</v>
      </c>
      <c r="F18" s="6">
        <v>78297</v>
      </c>
      <c r="G18" s="6">
        <v>1253582</v>
      </c>
      <c r="H18" s="6">
        <v>1663</v>
      </c>
      <c r="I18" s="6">
        <v>455746</v>
      </c>
      <c r="J18" s="5" t="s">
        <v>11</v>
      </c>
      <c r="K18" s="6">
        <v>74408</v>
      </c>
      <c r="L18" s="6">
        <v>597</v>
      </c>
      <c r="M18" s="6">
        <v>10980</v>
      </c>
      <c r="N18" s="10">
        <v>148</v>
      </c>
      <c r="O18" s="6">
        <f t="shared" ref="O18:O19" si="2">SUM(B18:N18)</f>
        <v>9158270</v>
      </c>
    </row>
    <row r="19" spans="1:15" ht="15" customHeight="1" x14ac:dyDescent="0.2">
      <c r="A19" s="4">
        <v>2014</v>
      </c>
      <c r="B19" s="10">
        <v>113</v>
      </c>
      <c r="C19" s="6">
        <v>5890038</v>
      </c>
      <c r="D19" s="10">
        <v>180</v>
      </c>
      <c r="E19" s="6">
        <v>1375505</v>
      </c>
      <c r="F19" s="6">
        <v>66326</v>
      </c>
      <c r="G19" s="6">
        <v>1246058</v>
      </c>
      <c r="H19" s="6">
        <v>1610</v>
      </c>
      <c r="I19" s="6">
        <v>456455</v>
      </c>
      <c r="J19" s="5" t="s">
        <v>11</v>
      </c>
      <c r="K19" s="6">
        <v>79808</v>
      </c>
      <c r="L19" s="6">
        <v>498</v>
      </c>
      <c r="M19" s="6">
        <v>9678</v>
      </c>
      <c r="N19" s="10" t="s">
        <v>11</v>
      </c>
      <c r="O19" s="6">
        <f t="shared" si="2"/>
        <v>9126269</v>
      </c>
    </row>
    <row r="20" spans="1:15" ht="15" customHeight="1" x14ac:dyDescent="0.2">
      <c r="A20" s="4">
        <v>2015</v>
      </c>
      <c r="B20" s="10" t="s">
        <v>11</v>
      </c>
      <c r="C20" s="6">
        <v>6037078</v>
      </c>
      <c r="D20" s="10">
        <v>26</v>
      </c>
      <c r="E20" s="6">
        <v>1361385</v>
      </c>
      <c r="F20" s="6">
        <v>75677</v>
      </c>
      <c r="G20" s="6">
        <v>1253002</v>
      </c>
      <c r="H20" s="6">
        <v>3196</v>
      </c>
      <c r="I20" s="6">
        <v>478257</v>
      </c>
      <c r="J20" s="5" t="s">
        <v>11</v>
      </c>
      <c r="K20" s="6">
        <v>82208</v>
      </c>
      <c r="L20" s="6">
        <v>1583</v>
      </c>
      <c r="M20" s="6">
        <v>8774</v>
      </c>
      <c r="N20" s="10" t="s">
        <v>11</v>
      </c>
      <c r="O20" s="6">
        <f>SUM(B20:N20)</f>
        <v>9301186</v>
      </c>
    </row>
    <row r="21" spans="1:15" ht="15" customHeight="1" x14ac:dyDescent="0.2">
      <c r="A21" s="4">
        <v>2016</v>
      </c>
      <c r="B21" s="10" t="s">
        <v>11</v>
      </c>
      <c r="C21" s="6">
        <v>6186915</v>
      </c>
      <c r="D21" s="10">
        <v>1</v>
      </c>
      <c r="E21" s="6">
        <v>1376057</v>
      </c>
      <c r="F21" s="6">
        <v>82378</v>
      </c>
      <c r="G21" s="6">
        <v>1243453</v>
      </c>
      <c r="H21" s="6">
        <v>3491</v>
      </c>
      <c r="I21" s="6">
        <v>486262</v>
      </c>
      <c r="J21" s="5" t="s">
        <v>11</v>
      </c>
      <c r="K21" s="6">
        <v>91530</v>
      </c>
      <c r="L21" s="6">
        <v>756</v>
      </c>
      <c r="M21" s="6">
        <v>8189</v>
      </c>
      <c r="N21" s="10">
        <v>403</v>
      </c>
      <c r="O21" s="6">
        <f>SUM(B21:N21)</f>
        <v>9479435</v>
      </c>
    </row>
    <row r="22" spans="1:15" ht="15" customHeight="1" x14ac:dyDescent="0.2">
      <c r="A22" s="4">
        <v>2017</v>
      </c>
      <c r="B22" s="10">
        <v>7321</v>
      </c>
      <c r="C22" s="6">
        <v>6362857</v>
      </c>
      <c r="D22" s="10">
        <v>1</v>
      </c>
      <c r="E22" s="6">
        <v>1358035</v>
      </c>
      <c r="F22" s="6">
        <v>81926</v>
      </c>
      <c r="G22" s="6">
        <v>1265592</v>
      </c>
      <c r="H22" s="6">
        <v>4322</v>
      </c>
      <c r="I22" s="6">
        <v>467314</v>
      </c>
      <c r="J22" s="5" t="s">
        <v>11</v>
      </c>
      <c r="K22" s="6">
        <v>99948</v>
      </c>
      <c r="L22" s="5" t="s">
        <v>11</v>
      </c>
      <c r="M22" s="6">
        <v>8435</v>
      </c>
      <c r="N22" s="10">
        <v>2</v>
      </c>
      <c r="O22" s="6">
        <f>SUM(B22:N22)</f>
        <v>9655753</v>
      </c>
    </row>
    <row r="23" spans="1:15" ht="9" customHeight="1" x14ac:dyDescent="0.2">
      <c r="A23" s="23"/>
      <c r="B23" s="13"/>
      <c r="C23" s="24"/>
      <c r="D23" s="24"/>
      <c r="E23" s="24"/>
      <c r="F23" s="24"/>
      <c r="G23" s="24"/>
      <c r="H23" s="24"/>
      <c r="I23" s="24"/>
      <c r="J23" s="24"/>
      <c r="K23" s="24"/>
      <c r="L23" s="13"/>
      <c r="M23" s="24"/>
      <c r="N23" s="24"/>
      <c r="O23" s="24"/>
    </row>
    <row r="24" spans="1:15" ht="15" customHeight="1" x14ac:dyDescent="0.2">
      <c r="A24" s="18" t="s">
        <v>9</v>
      </c>
      <c r="B24" s="18"/>
      <c r="C24" s="18"/>
      <c r="D24" s="18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ht="15" customHeight="1" x14ac:dyDescent="0.2">
      <c r="A25" s="8" t="s">
        <v>1</v>
      </c>
      <c r="B25" s="8" t="s">
        <v>15</v>
      </c>
      <c r="C25" s="26" t="s">
        <v>18</v>
      </c>
      <c r="D25" s="13" t="s">
        <v>2</v>
      </c>
      <c r="E25" s="8" t="s">
        <v>19</v>
      </c>
      <c r="F25" s="26" t="s">
        <v>12</v>
      </c>
      <c r="G25" s="8" t="s">
        <v>22</v>
      </c>
      <c r="H25" s="13" t="s">
        <v>3</v>
      </c>
      <c r="I25" s="13" t="s">
        <v>4</v>
      </c>
      <c r="J25" s="8" t="s">
        <v>24</v>
      </c>
      <c r="K25" s="8" t="s">
        <v>26</v>
      </c>
      <c r="L25" s="13" t="s">
        <v>5</v>
      </c>
      <c r="M25" s="26" t="s">
        <v>28</v>
      </c>
      <c r="N25" s="26" t="s">
        <v>14</v>
      </c>
      <c r="O25" s="8" t="s">
        <v>30</v>
      </c>
    </row>
    <row r="26" spans="1:15" ht="15" customHeight="1" x14ac:dyDescent="0.2">
      <c r="A26" s="8" t="s">
        <v>6</v>
      </c>
      <c r="B26" s="14"/>
      <c r="C26" s="27" t="s">
        <v>17</v>
      </c>
      <c r="D26" s="14" t="s">
        <v>7</v>
      </c>
      <c r="E26" s="7" t="s">
        <v>20</v>
      </c>
      <c r="F26" s="27" t="s">
        <v>21</v>
      </c>
      <c r="G26" s="7" t="s">
        <v>23</v>
      </c>
      <c r="H26" s="14"/>
      <c r="I26" s="14"/>
      <c r="J26" s="7" t="s">
        <v>25</v>
      </c>
      <c r="K26" s="7" t="s">
        <v>27</v>
      </c>
      <c r="L26" s="14"/>
      <c r="M26" s="27" t="s">
        <v>13</v>
      </c>
      <c r="N26" s="27" t="s">
        <v>29</v>
      </c>
      <c r="O26" s="7" t="s">
        <v>31</v>
      </c>
    </row>
    <row r="27" spans="1:15" s="9" customFormat="1" ht="15" customHeight="1" x14ac:dyDescent="0.2">
      <c r="A27" s="7"/>
      <c r="B27" s="30" t="s">
        <v>8</v>
      </c>
      <c r="C27" s="31"/>
      <c r="D27" s="31"/>
      <c r="E27" s="31"/>
      <c r="F27" s="31"/>
      <c r="G27" s="31"/>
      <c r="H27" s="31"/>
      <c r="I27" s="30" t="s">
        <v>8</v>
      </c>
      <c r="J27" s="31"/>
      <c r="K27" s="31"/>
      <c r="L27" s="31"/>
      <c r="M27" s="31"/>
      <c r="N27" s="31"/>
      <c r="O27" s="31"/>
    </row>
    <row r="28" spans="1:15" ht="15" customHeight="1" x14ac:dyDescent="0.2"/>
    <row r="29" spans="1:15" ht="15" customHeight="1" x14ac:dyDescent="0.2">
      <c r="A29" s="4">
        <v>2005</v>
      </c>
      <c r="B29" s="5">
        <v>21</v>
      </c>
      <c r="C29" s="5">
        <v>4636814</v>
      </c>
      <c r="D29" s="5">
        <v>81783</v>
      </c>
      <c r="E29" s="5">
        <v>1610613</v>
      </c>
      <c r="F29" s="5">
        <v>54591</v>
      </c>
      <c r="G29" s="5">
        <v>1383243</v>
      </c>
      <c r="H29" s="5">
        <v>3629</v>
      </c>
      <c r="I29" s="5">
        <v>442363</v>
      </c>
      <c r="J29" s="5">
        <v>3</v>
      </c>
      <c r="K29" s="5">
        <v>45815</v>
      </c>
      <c r="L29" s="5">
        <v>414</v>
      </c>
      <c r="M29" s="5">
        <v>5401</v>
      </c>
      <c r="N29" s="10" t="s">
        <v>11</v>
      </c>
      <c r="O29" s="6">
        <f t="shared" ref="O29:O35" si="3">SUM(B29:N29)</f>
        <v>8264690</v>
      </c>
    </row>
    <row r="30" spans="1:15" ht="15" customHeight="1" x14ac:dyDescent="0.2">
      <c r="A30" s="4">
        <v>2006</v>
      </c>
      <c r="B30" s="5">
        <v>6976</v>
      </c>
      <c r="C30" s="5">
        <v>4523326</v>
      </c>
      <c r="D30" s="5">
        <v>78245</v>
      </c>
      <c r="E30" s="5">
        <v>1571994</v>
      </c>
      <c r="F30" s="5">
        <v>63833</v>
      </c>
      <c r="G30" s="5">
        <v>1341460</v>
      </c>
      <c r="H30" s="5">
        <v>3568</v>
      </c>
      <c r="I30" s="5">
        <v>488717</v>
      </c>
      <c r="J30" s="10" t="s">
        <v>11</v>
      </c>
      <c r="K30" s="5">
        <v>39884</v>
      </c>
      <c r="L30" s="5">
        <v>1243</v>
      </c>
      <c r="M30" s="5">
        <v>6158</v>
      </c>
      <c r="N30" s="10">
        <v>173</v>
      </c>
      <c r="O30" s="6">
        <f t="shared" si="3"/>
        <v>8125577</v>
      </c>
    </row>
    <row r="31" spans="1:15" ht="15" customHeight="1" x14ac:dyDescent="0.2">
      <c r="A31" s="4">
        <v>2007</v>
      </c>
      <c r="B31" s="5">
        <v>12998</v>
      </c>
      <c r="C31" s="5">
        <v>4490915</v>
      </c>
      <c r="D31" s="5" t="s">
        <v>11</v>
      </c>
      <c r="E31" s="5">
        <v>1509184</v>
      </c>
      <c r="F31" s="5">
        <v>71962</v>
      </c>
      <c r="G31" s="5">
        <v>1353807</v>
      </c>
      <c r="H31" s="5">
        <v>3632</v>
      </c>
      <c r="I31" s="5">
        <v>471166</v>
      </c>
      <c r="J31" s="5" t="s">
        <v>11</v>
      </c>
      <c r="K31" s="5">
        <v>37351</v>
      </c>
      <c r="L31" s="5">
        <v>1343</v>
      </c>
      <c r="M31" s="5">
        <v>4872</v>
      </c>
      <c r="N31" s="10">
        <v>493</v>
      </c>
      <c r="O31" s="6">
        <f t="shared" si="3"/>
        <v>7957723</v>
      </c>
    </row>
    <row r="32" spans="1:15" ht="15" customHeight="1" x14ac:dyDescent="0.2">
      <c r="A32" s="4">
        <v>2008</v>
      </c>
      <c r="B32" s="10" t="s">
        <v>11</v>
      </c>
      <c r="C32" s="5">
        <v>4763914</v>
      </c>
      <c r="D32" s="5">
        <v>8</v>
      </c>
      <c r="E32" s="5">
        <v>1508394</v>
      </c>
      <c r="F32" s="16">
        <v>77724</v>
      </c>
      <c r="G32" s="5">
        <v>1427990</v>
      </c>
      <c r="H32" s="5">
        <v>8167</v>
      </c>
      <c r="I32" s="5">
        <v>436699</v>
      </c>
      <c r="J32" s="5" t="s">
        <v>11</v>
      </c>
      <c r="K32" s="5">
        <v>35204</v>
      </c>
      <c r="L32" s="5">
        <v>890</v>
      </c>
      <c r="M32" s="5">
        <v>4423</v>
      </c>
      <c r="N32" s="10">
        <v>610</v>
      </c>
      <c r="O32" s="6">
        <f t="shared" si="3"/>
        <v>8264023</v>
      </c>
    </row>
    <row r="33" spans="1:15" ht="15" customHeight="1" x14ac:dyDescent="0.2">
      <c r="A33" s="4">
        <v>2009</v>
      </c>
      <c r="B33" s="5">
        <v>542</v>
      </c>
      <c r="C33" s="5">
        <v>4831268</v>
      </c>
      <c r="D33" s="5">
        <v>82</v>
      </c>
      <c r="E33" s="5">
        <v>1513236</v>
      </c>
      <c r="F33" s="5">
        <v>79116</v>
      </c>
      <c r="G33" s="5">
        <v>1475366</v>
      </c>
      <c r="H33" s="5">
        <v>3651</v>
      </c>
      <c r="I33" s="5">
        <v>444925</v>
      </c>
      <c r="J33" s="5" t="s">
        <v>11</v>
      </c>
      <c r="K33" s="5">
        <v>29879</v>
      </c>
      <c r="L33" s="5">
        <v>2145</v>
      </c>
      <c r="M33" s="5">
        <v>9388</v>
      </c>
      <c r="N33" s="10">
        <v>603</v>
      </c>
      <c r="O33" s="6">
        <f t="shared" si="3"/>
        <v>8390201</v>
      </c>
    </row>
    <row r="34" spans="1:15" s="11" customFormat="1" ht="15" customHeight="1" x14ac:dyDescent="0.2">
      <c r="A34" s="4">
        <v>2010</v>
      </c>
      <c r="B34" s="5">
        <v>429</v>
      </c>
      <c r="C34" s="5">
        <v>5168482</v>
      </c>
      <c r="D34" s="10" t="s">
        <v>11</v>
      </c>
      <c r="E34" s="5">
        <v>1487893</v>
      </c>
      <c r="F34" s="5">
        <v>81411</v>
      </c>
      <c r="G34" s="5">
        <v>1425488</v>
      </c>
      <c r="H34" s="5">
        <v>4128</v>
      </c>
      <c r="I34" s="5">
        <v>442656</v>
      </c>
      <c r="J34" s="5" t="s">
        <v>11</v>
      </c>
      <c r="K34" s="5">
        <v>28218</v>
      </c>
      <c r="L34" s="10" t="s">
        <v>11</v>
      </c>
      <c r="M34" s="5">
        <v>10662</v>
      </c>
      <c r="N34" s="10" t="s">
        <v>11</v>
      </c>
      <c r="O34" s="6">
        <f t="shared" si="3"/>
        <v>8649367</v>
      </c>
    </row>
    <row r="35" spans="1:15" s="11" customFormat="1" ht="15" customHeight="1" x14ac:dyDescent="0.2">
      <c r="A35" s="4">
        <v>2011</v>
      </c>
      <c r="B35" s="10">
        <v>699</v>
      </c>
      <c r="C35" s="5">
        <v>5451381</v>
      </c>
      <c r="D35" s="10">
        <v>1151</v>
      </c>
      <c r="E35" s="5">
        <v>1398968</v>
      </c>
      <c r="F35" s="5">
        <v>77090</v>
      </c>
      <c r="G35" s="5">
        <v>1382508</v>
      </c>
      <c r="H35" s="5">
        <v>4310</v>
      </c>
      <c r="I35" s="5">
        <v>454651</v>
      </c>
      <c r="J35" s="5" t="s">
        <v>11</v>
      </c>
      <c r="K35" s="5">
        <v>24162</v>
      </c>
      <c r="L35" s="10" t="s">
        <v>11</v>
      </c>
      <c r="M35" s="5">
        <v>9130</v>
      </c>
      <c r="N35" s="10">
        <v>488</v>
      </c>
      <c r="O35" s="6">
        <f t="shared" si="3"/>
        <v>8804538</v>
      </c>
    </row>
    <row r="36" spans="1:15" s="11" customFormat="1" ht="15" customHeight="1" x14ac:dyDescent="0.2">
      <c r="A36" s="4">
        <v>2012</v>
      </c>
      <c r="B36" s="10">
        <v>542</v>
      </c>
      <c r="C36" s="5">
        <v>5615789</v>
      </c>
      <c r="D36" s="10">
        <v>568</v>
      </c>
      <c r="E36" s="5">
        <v>1351651</v>
      </c>
      <c r="F36" s="5">
        <v>68826</v>
      </c>
      <c r="G36" s="5">
        <v>1376514</v>
      </c>
      <c r="H36" s="5">
        <v>2729</v>
      </c>
      <c r="I36" s="5">
        <v>444756</v>
      </c>
      <c r="J36" s="5" t="s">
        <v>11</v>
      </c>
      <c r="K36" s="5">
        <v>38289</v>
      </c>
      <c r="L36" s="10" t="s">
        <v>11</v>
      </c>
      <c r="M36" s="5">
        <v>10713</v>
      </c>
      <c r="N36" s="10">
        <v>374</v>
      </c>
      <c r="O36" s="6">
        <f t="shared" ref="O36" si="4">SUM(B36:N36)</f>
        <v>8910751</v>
      </c>
    </row>
    <row r="37" spans="1:15" s="11" customFormat="1" ht="15" customHeight="1" x14ac:dyDescent="0.2">
      <c r="A37" s="4">
        <v>2013</v>
      </c>
      <c r="B37" s="10">
        <v>781</v>
      </c>
      <c r="C37" s="5">
        <v>5745959</v>
      </c>
      <c r="D37" s="10">
        <v>2958</v>
      </c>
      <c r="E37" s="5">
        <v>1447115</v>
      </c>
      <c r="F37" s="5">
        <v>64714</v>
      </c>
      <c r="G37" s="5">
        <v>1251835</v>
      </c>
      <c r="H37" s="5">
        <v>2694</v>
      </c>
      <c r="I37" s="5">
        <v>455611</v>
      </c>
      <c r="J37" s="5" t="s">
        <v>11</v>
      </c>
      <c r="K37" s="5">
        <v>77950</v>
      </c>
      <c r="L37" s="10">
        <v>958</v>
      </c>
      <c r="M37" s="5">
        <v>9726</v>
      </c>
      <c r="N37" s="10">
        <v>148</v>
      </c>
      <c r="O37" s="6">
        <f>SUM(B37:N37)</f>
        <v>9060449</v>
      </c>
    </row>
    <row r="38" spans="1:15" s="11" customFormat="1" ht="15" customHeight="1" x14ac:dyDescent="0.2">
      <c r="A38" s="4">
        <v>2014</v>
      </c>
      <c r="B38" s="10" t="s">
        <v>11</v>
      </c>
      <c r="C38" s="5">
        <v>5846026</v>
      </c>
      <c r="D38" s="10">
        <v>2</v>
      </c>
      <c r="E38" s="5">
        <v>1356177</v>
      </c>
      <c r="F38" s="5">
        <v>58425</v>
      </c>
      <c r="G38" s="5">
        <v>1245954</v>
      </c>
      <c r="H38" s="5">
        <v>2310</v>
      </c>
      <c r="I38" s="5">
        <v>456480</v>
      </c>
      <c r="J38" s="5">
        <v>1</v>
      </c>
      <c r="K38" s="5">
        <v>81459</v>
      </c>
      <c r="L38" s="10" t="s">
        <v>11</v>
      </c>
      <c r="M38" s="5">
        <v>8740</v>
      </c>
      <c r="N38" s="10" t="s">
        <v>11</v>
      </c>
      <c r="O38" s="6">
        <f>SUM(B38:N38)</f>
        <v>9055574</v>
      </c>
    </row>
    <row r="39" spans="1:15" s="11" customFormat="1" ht="15" customHeight="1" x14ac:dyDescent="0.2">
      <c r="A39" s="4">
        <v>2015</v>
      </c>
      <c r="B39" s="10" t="s">
        <v>11</v>
      </c>
      <c r="C39" s="5">
        <v>5997307</v>
      </c>
      <c r="D39" s="10">
        <v>72</v>
      </c>
      <c r="E39" s="5">
        <v>1350964</v>
      </c>
      <c r="F39" s="5">
        <v>65031</v>
      </c>
      <c r="G39" s="5">
        <v>1255735</v>
      </c>
      <c r="H39" s="5">
        <v>3454</v>
      </c>
      <c r="I39" s="5">
        <v>479045</v>
      </c>
      <c r="J39" s="5" t="s">
        <v>11</v>
      </c>
      <c r="K39" s="5">
        <v>85375</v>
      </c>
      <c r="L39" s="10">
        <v>1466</v>
      </c>
      <c r="M39" s="5">
        <v>8505</v>
      </c>
      <c r="N39" s="10" t="s">
        <v>11</v>
      </c>
      <c r="O39" s="6">
        <f>SUM(B39:N39)</f>
        <v>9246954</v>
      </c>
    </row>
    <row r="40" spans="1:15" s="11" customFormat="1" ht="15" customHeight="1" x14ac:dyDescent="0.2">
      <c r="A40" s="4">
        <v>2016</v>
      </c>
      <c r="B40" s="10" t="s">
        <v>11</v>
      </c>
      <c r="C40" s="5">
        <v>6134569</v>
      </c>
      <c r="D40" s="10">
        <v>10</v>
      </c>
      <c r="E40" s="5">
        <v>1346091</v>
      </c>
      <c r="F40" s="5">
        <v>70685</v>
      </c>
      <c r="G40" s="5">
        <v>1241129</v>
      </c>
      <c r="H40" s="5">
        <v>5426</v>
      </c>
      <c r="I40" s="5">
        <v>484529</v>
      </c>
      <c r="J40" s="5" t="s">
        <v>11</v>
      </c>
      <c r="K40" s="5">
        <v>92661</v>
      </c>
      <c r="L40" s="10" t="s">
        <v>11</v>
      </c>
      <c r="M40" s="5">
        <v>8024</v>
      </c>
      <c r="N40" s="10" t="s">
        <v>11</v>
      </c>
      <c r="O40" s="6">
        <f>SUM(B40:N40)</f>
        <v>9383124</v>
      </c>
    </row>
    <row r="41" spans="1:15" s="11" customFormat="1" ht="15" customHeight="1" x14ac:dyDescent="0.2">
      <c r="A41" s="4">
        <v>2017</v>
      </c>
      <c r="B41" s="10">
        <v>7324</v>
      </c>
      <c r="C41" s="5">
        <v>6307608</v>
      </c>
      <c r="D41" s="10" t="s">
        <v>11</v>
      </c>
      <c r="E41" s="5">
        <v>1326138</v>
      </c>
      <c r="F41" s="5">
        <v>72318</v>
      </c>
      <c r="G41" s="5">
        <v>1262894</v>
      </c>
      <c r="H41" s="5">
        <v>4560</v>
      </c>
      <c r="I41" s="5">
        <v>464722</v>
      </c>
      <c r="J41" s="5" t="s">
        <v>11</v>
      </c>
      <c r="K41" s="5">
        <v>100138</v>
      </c>
      <c r="L41" s="10">
        <v>290</v>
      </c>
      <c r="M41" s="5">
        <v>8533</v>
      </c>
      <c r="N41" s="10">
        <v>4</v>
      </c>
      <c r="O41" s="6">
        <f>SUM(B41:N41)</f>
        <v>9554529</v>
      </c>
    </row>
    <row r="42" spans="1:15" ht="9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5" customHeight="1" x14ac:dyDescent="0.2">
      <c r="A43" s="25" t="s">
        <v>10</v>
      </c>
      <c r="B43" s="18"/>
      <c r="C43" s="18"/>
      <c r="D43" s="18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" customHeight="1" x14ac:dyDescent="0.2">
      <c r="A44" s="8" t="s">
        <v>1</v>
      </c>
      <c r="B44" s="8" t="s">
        <v>15</v>
      </c>
      <c r="C44" s="26" t="s">
        <v>18</v>
      </c>
      <c r="D44" s="13" t="s">
        <v>2</v>
      </c>
      <c r="E44" s="8" t="s">
        <v>19</v>
      </c>
      <c r="F44" s="26" t="s">
        <v>12</v>
      </c>
      <c r="G44" s="8" t="s">
        <v>22</v>
      </c>
      <c r="H44" s="13" t="s">
        <v>3</v>
      </c>
      <c r="I44" s="13" t="s">
        <v>4</v>
      </c>
      <c r="J44" s="8" t="s">
        <v>24</v>
      </c>
      <c r="K44" s="8" t="s">
        <v>26</v>
      </c>
      <c r="L44" s="13" t="s">
        <v>5</v>
      </c>
      <c r="M44" s="26" t="s">
        <v>28</v>
      </c>
      <c r="N44" s="26" t="s">
        <v>14</v>
      </c>
      <c r="O44" s="8" t="s">
        <v>30</v>
      </c>
    </row>
    <row r="45" spans="1:15" ht="15" customHeight="1" x14ac:dyDescent="0.2">
      <c r="A45" s="8" t="s">
        <v>6</v>
      </c>
      <c r="B45" s="14"/>
      <c r="C45" s="27" t="s">
        <v>17</v>
      </c>
      <c r="D45" s="14" t="s">
        <v>7</v>
      </c>
      <c r="E45" s="7" t="s">
        <v>20</v>
      </c>
      <c r="F45" s="27" t="s">
        <v>21</v>
      </c>
      <c r="G45" s="7" t="s">
        <v>23</v>
      </c>
      <c r="H45" s="14"/>
      <c r="I45" s="14"/>
      <c r="J45" s="7" t="s">
        <v>25</v>
      </c>
      <c r="K45" s="7" t="s">
        <v>27</v>
      </c>
      <c r="L45" s="14"/>
      <c r="M45" s="27" t="s">
        <v>13</v>
      </c>
      <c r="N45" s="27" t="s">
        <v>29</v>
      </c>
      <c r="O45" s="7" t="s">
        <v>31</v>
      </c>
    </row>
    <row r="46" spans="1:15" ht="15" customHeight="1" x14ac:dyDescent="0.2">
      <c r="A46" s="7"/>
      <c r="B46" s="30" t="s">
        <v>8</v>
      </c>
      <c r="C46" s="31"/>
      <c r="D46" s="31"/>
      <c r="E46" s="31"/>
      <c r="F46" s="31"/>
      <c r="G46" s="31"/>
      <c r="H46" s="31"/>
      <c r="I46" s="30" t="s">
        <v>8</v>
      </c>
      <c r="J46" s="31"/>
      <c r="K46" s="31"/>
      <c r="L46" s="31"/>
      <c r="M46" s="31"/>
      <c r="N46" s="31"/>
      <c r="O46" s="31"/>
    </row>
    <row r="47" spans="1:15" ht="15" customHeight="1" x14ac:dyDescent="0.2"/>
    <row r="48" spans="1:15" ht="15" customHeight="1" x14ac:dyDescent="0.2">
      <c r="A48" s="4">
        <v>2005</v>
      </c>
      <c r="B48" s="6">
        <f t="shared" ref="B48:M48" si="5">B10+B29</f>
        <v>37</v>
      </c>
      <c r="C48" s="6">
        <f t="shared" si="5"/>
        <v>9270189</v>
      </c>
      <c r="D48" s="6">
        <f t="shared" si="5"/>
        <v>175878</v>
      </c>
      <c r="E48" s="6">
        <f t="shared" si="5"/>
        <v>3239809</v>
      </c>
      <c r="F48" s="6">
        <f t="shared" si="5"/>
        <v>121301</v>
      </c>
      <c r="G48" s="6">
        <f t="shared" si="5"/>
        <v>2772784</v>
      </c>
      <c r="H48" s="6">
        <f t="shared" si="5"/>
        <v>6277</v>
      </c>
      <c r="I48" s="6">
        <f t="shared" si="5"/>
        <v>890603</v>
      </c>
      <c r="J48" s="6">
        <f t="shared" si="5"/>
        <v>4</v>
      </c>
      <c r="K48" s="6">
        <f t="shared" si="5"/>
        <v>91273</v>
      </c>
      <c r="L48" s="6">
        <f t="shared" si="5"/>
        <v>1597</v>
      </c>
      <c r="M48" s="6">
        <f t="shared" si="5"/>
        <v>10789</v>
      </c>
      <c r="N48" s="10" t="s">
        <v>11</v>
      </c>
      <c r="O48" s="6">
        <f>O10+O29</f>
        <v>16580541</v>
      </c>
    </row>
    <row r="49" spans="1:15" ht="15" customHeight="1" x14ac:dyDescent="0.2">
      <c r="A49" s="4">
        <v>2006</v>
      </c>
      <c r="B49" s="6">
        <f t="shared" ref="B49:I49" si="6">B11+B30</f>
        <v>12346</v>
      </c>
      <c r="C49" s="6">
        <f t="shared" si="6"/>
        <v>9045502</v>
      </c>
      <c r="D49" s="6">
        <f t="shared" si="6"/>
        <v>169416</v>
      </c>
      <c r="E49" s="6">
        <f t="shared" si="6"/>
        <v>3162612</v>
      </c>
      <c r="F49" s="6">
        <f t="shared" si="6"/>
        <v>137095</v>
      </c>
      <c r="G49" s="6">
        <f t="shared" si="6"/>
        <v>2681114</v>
      </c>
      <c r="H49" s="6">
        <f t="shared" si="6"/>
        <v>5752</v>
      </c>
      <c r="I49" s="6">
        <f t="shared" si="6"/>
        <v>987840</v>
      </c>
      <c r="J49" s="5" t="s">
        <v>11</v>
      </c>
      <c r="K49" s="6">
        <f>K11+K30</f>
        <v>77762</v>
      </c>
      <c r="L49" s="6">
        <f>L11+L30</f>
        <v>1918</v>
      </c>
      <c r="M49" s="6">
        <f>M11+M30</f>
        <v>12843</v>
      </c>
      <c r="N49" s="6">
        <v>173</v>
      </c>
      <c r="O49" s="6">
        <f>O11+O30</f>
        <v>16294373</v>
      </c>
    </row>
    <row r="50" spans="1:15" ht="15" customHeight="1" x14ac:dyDescent="0.2">
      <c r="A50" s="4">
        <v>2007</v>
      </c>
      <c r="B50" s="6">
        <f>B12+B31</f>
        <v>23072</v>
      </c>
      <c r="C50" s="6">
        <f>C12+C31</f>
        <v>9021519</v>
      </c>
      <c r="D50" s="6">
        <v>2</v>
      </c>
      <c r="E50" s="6">
        <f>E12+E31</f>
        <v>3022447</v>
      </c>
      <c r="F50" s="6">
        <f>F12+F31</f>
        <v>150906</v>
      </c>
      <c r="G50" s="6">
        <f>G12+G31</f>
        <v>2707864</v>
      </c>
      <c r="H50" s="6">
        <f>H12+H31</f>
        <v>5897</v>
      </c>
      <c r="I50" s="6">
        <f>I12+I31</f>
        <v>951810</v>
      </c>
      <c r="J50" s="5" t="s">
        <v>11</v>
      </c>
      <c r="K50" s="6">
        <f>K12+K31</f>
        <v>72909</v>
      </c>
      <c r="L50" s="6">
        <f>L12+L31</f>
        <v>1836</v>
      </c>
      <c r="M50" s="6">
        <f>M12+M31</f>
        <v>10185</v>
      </c>
      <c r="N50" s="6">
        <v>493</v>
      </c>
      <c r="O50" s="6">
        <f t="shared" ref="O50:O55" si="7">SUM(B50:N50)</f>
        <v>15968940</v>
      </c>
    </row>
    <row r="51" spans="1:15" ht="15" customHeight="1" x14ac:dyDescent="0.2">
      <c r="A51" s="4">
        <v>2008</v>
      </c>
      <c r="B51" s="10" t="s">
        <v>11</v>
      </c>
      <c r="C51" s="6">
        <f>C13+C32</f>
        <v>9579488</v>
      </c>
      <c r="D51" s="6">
        <f>D13+D32</f>
        <v>35</v>
      </c>
      <c r="E51" s="6">
        <f>E13+E32</f>
        <v>3008546</v>
      </c>
      <c r="F51" s="6">
        <f>F13+F32</f>
        <v>165007</v>
      </c>
      <c r="G51" s="6">
        <f>G13+G32</f>
        <v>2859067</v>
      </c>
      <c r="H51" s="6">
        <f>H13+H32</f>
        <v>13065</v>
      </c>
      <c r="I51" s="6">
        <f>I13+I32</f>
        <v>879077</v>
      </c>
      <c r="J51" s="5" t="s">
        <v>11</v>
      </c>
      <c r="K51" s="6">
        <f>K13+K32</f>
        <v>69156</v>
      </c>
      <c r="L51" s="6">
        <f>L13+L32</f>
        <v>1700</v>
      </c>
      <c r="M51" s="6">
        <f>M13+M32</f>
        <v>10293</v>
      </c>
      <c r="N51" s="6">
        <f>N13+N32</f>
        <v>1251</v>
      </c>
      <c r="O51" s="6">
        <f t="shared" si="7"/>
        <v>16586685</v>
      </c>
    </row>
    <row r="52" spans="1:15" ht="15" customHeight="1" x14ac:dyDescent="0.2">
      <c r="A52" s="4">
        <v>2009</v>
      </c>
      <c r="B52" s="6">
        <f>B14+B33</f>
        <v>1084</v>
      </c>
      <c r="C52" s="6">
        <f>C14+C33</f>
        <v>9683674</v>
      </c>
      <c r="D52" s="6">
        <f>D14+D33</f>
        <v>167</v>
      </c>
      <c r="E52" s="6">
        <f>E14+E33</f>
        <v>3044987</v>
      </c>
      <c r="F52" s="6">
        <f>F14+F33</f>
        <v>167050</v>
      </c>
      <c r="G52" s="6">
        <f>G14+G33</f>
        <v>2951964</v>
      </c>
      <c r="H52" s="6">
        <f>H14+H33</f>
        <v>9767</v>
      </c>
      <c r="I52" s="6">
        <f>I14+I33</f>
        <v>902250</v>
      </c>
      <c r="J52" s="5" t="s">
        <v>11</v>
      </c>
      <c r="K52" s="6">
        <f>K14+K33</f>
        <v>58355</v>
      </c>
      <c r="L52" s="6">
        <f>L14+L33</f>
        <v>3364</v>
      </c>
      <c r="M52" s="6">
        <f>M14+M33</f>
        <v>20080</v>
      </c>
      <c r="N52" s="6">
        <f>N14+N33</f>
        <v>1429</v>
      </c>
      <c r="O52" s="6">
        <f t="shared" si="7"/>
        <v>16844171</v>
      </c>
    </row>
    <row r="53" spans="1:15" s="11" customFormat="1" ht="15" customHeight="1" x14ac:dyDescent="0.2">
      <c r="A53" s="4">
        <v>2010</v>
      </c>
      <c r="B53" s="6">
        <f>B15+B34</f>
        <v>631</v>
      </c>
      <c r="C53" s="6">
        <f>C15+C34</f>
        <v>10404859</v>
      </c>
      <c r="D53" s="10" t="s">
        <v>11</v>
      </c>
      <c r="E53" s="6">
        <f>E15+E34</f>
        <v>3008788</v>
      </c>
      <c r="F53" s="6">
        <f>F15+F34</f>
        <v>171054</v>
      </c>
      <c r="G53" s="6">
        <f>G15+G34</f>
        <v>2849189</v>
      </c>
      <c r="H53" s="6">
        <f>H15+H34</f>
        <v>6776</v>
      </c>
      <c r="I53" s="6">
        <f>I15+I34</f>
        <v>889579</v>
      </c>
      <c r="J53" s="5" t="s">
        <v>11</v>
      </c>
      <c r="K53" s="6">
        <f>K15+K34</f>
        <v>56456</v>
      </c>
      <c r="L53" s="6">
        <v>1771</v>
      </c>
      <c r="M53" s="6">
        <f>M15+M34</f>
        <v>21766</v>
      </c>
      <c r="N53" s="10" t="s">
        <v>11</v>
      </c>
      <c r="O53" s="6">
        <f t="shared" si="7"/>
        <v>17410869</v>
      </c>
    </row>
    <row r="54" spans="1:15" s="11" customFormat="1" ht="15" customHeight="1" x14ac:dyDescent="0.2">
      <c r="A54" s="4">
        <v>2011</v>
      </c>
      <c r="B54" s="6">
        <f>B16+B35</f>
        <v>1485</v>
      </c>
      <c r="C54" s="6">
        <f>C16+C35</f>
        <v>10971502</v>
      </c>
      <c r="D54" s="6">
        <f>D16+D35</f>
        <v>2164</v>
      </c>
      <c r="E54" s="6">
        <f>E16+E35</f>
        <v>2824250</v>
      </c>
      <c r="F54" s="6">
        <f>F16+F35</f>
        <v>166182</v>
      </c>
      <c r="G54" s="6">
        <f>G16+G35</f>
        <v>2767076</v>
      </c>
      <c r="H54" s="6">
        <f>H16+H35</f>
        <v>6217</v>
      </c>
      <c r="I54" s="6">
        <f>I16+I35</f>
        <v>914082</v>
      </c>
      <c r="J54" s="5" t="s">
        <v>11</v>
      </c>
      <c r="K54" s="6">
        <f>K16+K35</f>
        <v>46881</v>
      </c>
      <c r="L54" s="6">
        <v>2127</v>
      </c>
      <c r="M54" s="6">
        <f>M16+M35</f>
        <v>19715</v>
      </c>
      <c r="N54" s="6">
        <f>N16+N35</f>
        <v>820</v>
      </c>
      <c r="O54" s="6">
        <f t="shared" si="7"/>
        <v>17722501</v>
      </c>
    </row>
    <row r="55" spans="1:15" s="11" customFormat="1" ht="15" customHeight="1" x14ac:dyDescent="0.2">
      <c r="A55" s="4">
        <v>2012</v>
      </c>
      <c r="B55" s="10">
        <v>542</v>
      </c>
      <c r="C55" s="6">
        <f>C17+C36</f>
        <v>11320158</v>
      </c>
      <c r="D55" s="6">
        <f>D17+D36</f>
        <v>1430</v>
      </c>
      <c r="E55" s="6">
        <f>E17+E36</f>
        <v>2749212</v>
      </c>
      <c r="F55" s="6">
        <f>F17+F36</f>
        <v>151083</v>
      </c>
      <c r="G55" s="6">
        <f>G17+G36</f>
        <v>2750655</v>
      </c>
      <c r="H55" s="6">
        <f>H17+H36</f>
        <v>4254</v>
      </c>
      <c r="I55" s="6">
        <f>I17+I36</f>
        <v>889899</v>
      </c>
      <c r="J55" s="5" t="s">
        <v>11</v>
      </c>
      <c r="K55" s="6">
        <f>K17+K36</f>
        <v>74851</v>
      </c>
      <c r="L55" s="6">
        <v>1657</v>
      </c>
      <c r="M55" s="6">
        <f>M17+M36</f>
        <v>22956</v>
      </c>
      <c r="N55" s="6">
        <v>374</v>
      </c>
      <c r="O55" s="6">
        <f t="shared" si="7"/>
        <v>17967071</v>
      </c>
    </row>
    <row r="56" spans="1:15" s="11" customFormat="1" ht="15" customHeight="1" x14ac:dyDescent="0.2">
      <c r="A56" s="4">
        <v>2013</v>
      </c>
      <c r="B56" s="6">
        <f>B18+B37</f>
        <v>1366</v>
      </c>
      <c r="C56" s="6">
        <f>C18+C37</f>
        <v>11556525</v>
      </c>
      <c r="D56" s="6">
        <f>D18+D37</f>
        <v>5459</v>
      </c>
      <c r="E56" s="6">
        <f>E18+E37</f>
        <v>2916312</v>
      </c>
      <c r="F56" s="6">
        <f>F18+F37</f>
        <v>143011</v>
      </c>
      <c r="G56" s="6">
        <f>G18+G37</f>
        <v>2505417</v>
      </c>
      <c r="H56" s="6">
        <f>H18+H37</f>
        <v>4357</v>
      </c>
      <c r="I56" s="6">
        <f>I18+I37</f>
        <v>911357</v>
      </c>
      <c r="J56" s="5" t="s">
        <v>11</v>
      </c>
      <c r="K56" s="6">
        <f>K18+K37</f>
        <v>152358</v>
      </c>
      <c r="L56" s="6">
        <f>L18+L37</f>
        <v>1555</v>
      </c>
      <c r="M56" s="6">
        <f>M18+M37</f>
        <v>20706</v>
      </c>
      <c r="N56" s="6">
        <f>N18+N37</f>
        <v>296</v>
      </c>
      <c r="O56" s="6">
        <f t="shared" ref="O56:O57" si="8">SUM(B56:N56)</f>
        <v>18218719</v>
      </c>
    </row>
    <row r="57" spans="1:15" s="11" customFormat="1" ht="15" customHeight="1" x14ac:dyDescent="0.2">
      <c r="A57" s="4">
        <v>2014</v>
      </c>
      <c r="B57" s="10">
        <v>113</v>
      </c>
      <c r="C57" s="6">
        <f>C19+C38</f>
        <v>11736064</v>
      </c>
      <c r="D57" s="6">
        <f>D19+D38</f>
        <v>182</v>
      </c>
      <c r="E57" s="6">
        <f>E19+E38</f>
        <v>2731682</v>
      </c>
      <c r="F57" s="6">
        <f>F19+F38</f>
        <v>124751</v>
      </c>
      <c r="G57" s="6">
        <f>G19+G38</f>
        <v>2492012</v>
      </c>
      <c r="H57" s="6">
        <f>H19+H38</f>
        <v>3920</v>
      </c>
      <c r="I57" s="6">
        <f>I19+I38</f>
        <v>912935</v>
      </c>
      <c r="J57" s="5" t="s">
        <v>11</v>
      </c>
      <c r="K57" s="6">
        <f>K19+K38</f>
        <v>161267</v>
      </c>
      <c r="L57" s="6">
        <v>497</v>
      </c>
      <c r="M57" s="6">
        <f>M19+M38</f>
        <v>18418</v>
      </c>
      <c r="N57" s="10" t="s">
        <v>11</v>
      </c>
      <c r="O57" s="6">
        <f t="shared" si="8"/>
        <v>18181841</v>
      </c>
    </row>
    <row r="58" spans="1:15" s="11" customFormat="1" ht="15" customHeight="1" x14ac:dyDescent="0.2">
      <c r="A58" s="4">
        <v>2015</v>
      </c>
      <c r="B58" s="5" t="s">
        <v>11</v>
      </c>
      <c r="C58" s="6">
        <v>12034385</v>
      </c>
      <c r="D58" s="6">
        <f>D20+D39</f>
        <v>98</v>
      </c>
      <c r="E58" s="6">
        <f>E20+E39</f>
        <v>2712349</v>
      </c>
      <c r="F58" s="6">
        <f>F20+F39</f>
        <v>140708</v>
      </c>
      <c r="G58" s="6">
        <f>G20+G39</f>
        <v>2508737</v>
      </c>
      <c r="H58" s="6">
        <f>H20+H39</f>
        <v>6650</v>
      </c>
      <c r="I58" s="6">
        <f>I20+I39</f>
        <v>957302</v>
      </c>
      <c r="J58" s="5" t="s">
        <v>11</v>
      </c>
      <c r="K58" s="6">
        <f>K20+K39</f>
        <v>167583</v>
      </c>
      <c r="L58" s="6">
        <v>3049</v>
      </c>
      <c r="M58" s="6">
        <f>M20+M39</f>
        <v>17279</v>
      </c>
      <c r="N58" s="10" t="s">
        <v>11</v>
      </c>
      <c r="O58" s="6">
        <f t="shared" ref="O58:O59" si="9">SUM(B58:N58)</f>
        <v>18548140</v>
      </c>
    </row>
    <row r="59" spans="1:15" s="11" customFormat="1" ht="15" customHeight="1" x14ac:dyDescent="0.2">
      <c r="A59" s="4">
        <v>2016</v>
      </c>
      <c r="B59" s="5" t="s">
        <v>11</v>
      </c>
      <c r="C59" s="6">
        <v>12321484</v>
      </c>
      <c r="D59" s="6">
        <f>D21+D40</f>
        <v>11</v>
      </c>
      <c r="E59" s="6">
        <f>E21+E40</f>
        <v>2722148</v>
      </c>
      <c r="F59" s="6">
        <f>F21+F40</f>
        <v>153063</v>
      </c>
      <c r="G59" s="6">
        <f>G21+G40</f>
        <v>2484582</v>
      </c>
      <c r="H59" s="6">
        <f>H21+H40</f>
        <v>8917</v>
      </c>
      <c r="I59" s="6">
        <f>I21+I40</f>
        <v>970791</v>
      </c>
      <c r="J59" s="5" t="s">
        <v>11</v>
      </c>
      <c r="K59" s="6">
        <f>K21+K40</f>
        <v>184191</v>
      </c>
      <c r="L59" s="6">
        <v>756</v>
      </c>
      <c r="M59" s="6">
        <f>M21+M40</f>
        <v>16213</v>
      </c>
      <c r="N59" s="10">
        <v>403</v>
      </c>
      <c r="O59" s="6">
        <f t="shared" ref="O59" si="10">SUM(B59:N59)</f>
        <v>18862559</v>
      </c>
    </row>
    <row r="60" spans="1:15" s="11" customFormat="1" ht="15" customHeight="1" x14ac:dyDescent="0.2">
      <c r="A60" s="4">
        <v>2017</v>
      </c>
      <c r="B60" s="5">
        <v>14645</v>
      </c>
      <c r="C60" s="6">
        <v>12670465</v>
      </c>
      <c r="D60" s="6">
        <v>1</v>
      </c>
      <c r="E60" s="6">
        <v>2684173</v>
      </c>
      <c r="F60" s="6">
        <v>154244</v>
      </c>
      <c r="G60" s="6">
        <v>2528486</v>
      </c>
      <c r="H60" s="6">
        <f>H22+H41</f>
        <v>8882</v>
      </c>
      <c r="I60" s="6">
        <f>I22+I41</f>
        <v>932036</v>
      </c>
      <c r="J60" s="5" t="s">
        <v>11</v>
      </c>
      <c r="K60" s="6">
        <f>K22+K41</f>
        <v>200086</v>
      </c>
      <c r="L60" s="6">
        <v>290</v>
      </c>
      <c r="M60" s="6">
        <f>M22+M41</f>
        <v>16968</v>
      </c>
      <c r="N60" s="10">
        <v>6</v>
      </c>
      <c r="O60" s="6">
        <f t="shared" ref="O60" si="11">SUM(B60:N60)</f>
        <v>19210282</v>
      </c>
    </row>
    <row r="61" spans="1:15" ht="9" customHeight="1" x14ac:dyDescent="0.2">
      <c r="B61" s="6"/>
      <c r="N61" s="10"/>
      <c r="O61" s="6"/>
    </row>
    <row r="62" spans="1:15" ht="13.5" customHeight="1" x14ac:dyDescent="0.25">
      <c r="A62" s="28" t="s">
        <v>34</v>
      </c>
    </row>
    <row r="63" spans="1:15" ht="13.5" customHeight="1" x14ac:dyDescent="0.25">
      <c r="A63" s="29" t="s">
        <v>35</v>
      </c>
    </row>
    <row r="64" spans="1:15" ht="13.5" customHeight="1" x14ac:dyDescent="0.25">
      <c r="A64" s="29" t="s">
        <v>33</v>
      </c>
    </row>
    <row r="65" spans="1:1" ht="13.5" customHeight="1" x14ac:dyDescent="0.25">
      <c r="A65" s="29" t="s">
        <v>16</v>
      </c>
    </row>
    <row r="66" spans="1:1" ht="13.5" customHeight="1" x14ac:dyDescent="0.25">
      <c r="A66" s="29" t="s">
        <v>32</v>
      </c>
    </row>
  </sheetData>
  <mergeCells count="6">
    <mergeCell ref="B46:H46"/>
    <mergeCell ref="I46:O46"/>
    <mergeCell ref="B8:H8"/>
    <mergeCell ref="I8:O8"/>
    <mergeCell ref="B27:H27"/>
    <mergeCell ref="I27:O27"/>
  </mergeCells>
  <phoneticPr fontId="3" type="noConversion"/>
  <pageMargins left="0.78740157480314965" right="0.39370078740157483" top="0.78740157480314965" bottom="0.39370078740157483" header="0.47244094488188981" footer="0.47244094488188981"/>
  <pageSetup paperSize="9" scale="85" fitToWidth="2" fitToHeight="2" orientation="portrait" r:id="rId1"/>
  <headerFooter alignWithMargins="0"/>
  <colBreaks count="1" manualBreakCount="1">
    <brk id="8" max="57" man="1"/>
  </colBreaks>
  <webPublishItems count="2">
    <webPublishItem id="18517" divId="taulu13_18517" sourceType="sheet" destinationFile="G:\Merenkulun_Tukipalvelut\Tilastopalvelut\Internet\Taulukot\Ulkomaan meriliikenne\mlt_ma_satamittain.htm"/>
    <webPublishItem id="29976" divId="taulu13_29976" sourceType="printArea" destinationFile="G:\Merenkulun_Tukipalvelut\Tilastopalvelut\Internet\Taulukot\Hannu\Ulkomaan_meriliikenne\mlt_ma_satamittain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13</vt:lpstr>
      <vt:lpstr>'taulu 13'!Tulostusalue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Kuronen</dc:creator>
  <cp:lastModifiedBy>Lasaroff Vesa</cp:lastModifiedBy>
  <cp:lastPrinted>2013-05-21T06:40:24Z</cp:lastPrinted>
  <dcterms:created xsi:type="dcterms:W3CDTF">2003-09-26T11:59:11Z</dcterms:created>
  <dcterms:modified xsi:type="dcterms:W3CDTF">2018-04-09T10:31:13Z</dcterms:modified>
</cp:coreProperties>
</file>